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1次ﾘｰｸﾞ" sheetId="1" r:id="rId1"/>
    <sheet name="決勝ﾄｰﾅﾒﾝﾄ" sheetId="2" r:id="rId2"/>
    <sheet name="ﾌﾚﾝﾄﾞﾘｰ " sheetId="3" r:id="rId3"/>
  </sheets>
  <definedNames>
    <definedName name="_xlnm.Print_Area" localSheetId="0">'1次ﾘｰｸﾞ'!$A$1:$AK$79</definedName>
    <definedName name="_xlnm.Print_Area" localSheetId="2">'ﾌﾚﾝﾄﾞﾘｰ '!$A$1:$AH$58</definedName>
  </definedNames>
  <calcPr fullCalcOnLoad="1"/>
</workbook>
</file>

<file path=xl/sharedStrings.xml><?xml version="1.0" encoding="utf-8"?>
<sst xmlns="http://schemas.openxmlformats.org/spreadsheetml/2006/main" count="651" uniqueCount="224">
  <si>
    <t>試合時間</t>
  </si>
  <si>
    <t>ｶﾃｺﾞﾘｰ</t>
  </si>
  <si>
    <t>対戦相手</t>
  </si>
  <si>
    <t>審判</t>
  </si>
  <si>
    <t>A1</t>
  </si>
  <si>
    <t>-</t>
  </si>
  <si>
    <t>C1</t>
  </si>
  <si>
    <t>C2</t>
  </si>
  <si>
    <t>C3</t>
  </si>
  <si>
    <t>C4</t>
  </si>
  <si>
    <t>C5</t>
  </si>
  <si>
    <t>勝</t>
  </si>
  <si>
    <t>負</t>
  </si>
  <si>
    <t>分</t>
  </si>
  <si>
    <t>勝点</t>
  </si>
  <si>
    <t>得失点</t>
  </si>
  <si>
    <t>総得点</t>
  </si>
  <si>
    <t>順位</t>
  </si>
  <si>
    <t>B3</t>
  </si>
  <si>
    <t>B4</t>
  </si>
  <si>
    <t>B1</t>
  </si>
  <si>
    <t>B2</t>
  </si>
  <si>
    <t>B5</t>
  </si>
  <si>
    <t>D3</t>
  </si>
  <si>
    <t>D4</t>
  </si>
  <si>
    <t>D1</t>
  </si>
  <si>
    <t>D2</t>
  </si>
  <si>
    <t>A4</t>
  </si>
  <si>
    <t>Ｃピッチ</t>
  </si>
  <si>
    <t>-</t>
  </si>
  <si>
    <t>-</t>
  </si>
  <si>
    <t>-</t>
  </si>
  <si>
    <t>Ａブロック</t>
  </si>
  <si>
    <t>A3</t>
  </si>
  <si>
    <t>-</t>
  </si>
  <si>
    <t>-</t>
  </si>
  <si>
    <t>A2</t>
  </si>
  <si>
    <t>A5</t>
  </si>
  <si>
    <t>A2</t>
  </si>
  <si>
    <t>-</t>
  </si>
  <si>
    <t>A3</t>
  </si>
  <si>
    <t>-</t>
  </si>
  <si>
    <t>A5</t>
  </si>
  <si>
    <t>-</t>
  </si>
  <si>
    <t>-</t>
  </si>
  <si>
    <t>Bピッチ</t>
  </si>
  <si>
    <t>Aピッチ</t>
  </si>
  <si>
    <t>Bブロック</t>
  </si>
  <si>
    <t>Cピッチ</t>
  </si>
  <si>
    <t>Ｃ組３位</t>
  </si>
  <si>
    <t>Ａ組４位</t>
  </si>
  <si>
    <t>Ｃ組２位</t>
  </si>
  <si>
    <t>Ｄ組３位</t>
  </si>
  <si>
    <t>Ａ組３位</t>
  </si>
  <si>
    <t>Ｂ組４位</t>
  </si>
  <si>
    <t>Ｃ組１位</t>
  </si>
  <si>
    <t>Ｂピッチ</t>
  </si>
  <si>
    <t>Ｄ組２位</t>
  </si>
  <si>
    <t>Ａ組２位</t>
  </si>
  <si>
    <t>Ｂ組３位</t>
  </si>
  <si>
    <t>Ｄ組１位</t>
  </si>
  <si>
    <t>ﾌｪｱｰﾌﾟﾚｰ賞</t>
  </si>
  <si>
    <t>ピッチ</t>
  </si>
  <si>
    <t>Ａピッチ</t>
  </si>
  <si>
    <t>A</t>
  </si>
  <si>
    <t>-</t>
  </si>
  <si>
    <t>B</t>
  </si>
  <si>
    <t>本部</t>
  </si>
  <si>
    <t>Ｂピッチ</t>
  </si>
  <si>
    <t>C</t>
  </si>
  <si>
    <t>-</t>
  </si>
  <si>
    <t>D</t>
  </si>
  <si>
    <t>Ｃピッチ</t>
  </si>
  <si>
    <t>E</t>
  </si>
  <si>
    <t>F</t>
  </si>
  <si>
    <t>Ｄピッチ</t>
  </si>
  <si>
    <t>G</t>
  </si>
  <si>
    <t>H</t>
  </si>
  <si>
    <t>A</t>
  </si>
  <si>
    <t>B</t>
  </si>
  <si>
    <t>E3</t>
  </si>
  <si>
    <t>E1</t>
  </si>
  <si>
    <t>E2</t>
  </si>
  <si>
    <t>Ａ組５位</t>
  </si>
  <si>
    <t>Ｂ組５位</t>
  </si>
  <si>
    <t>Ｃ組５位</t>
  </si>
  <si>
    <t>Ｅブロック(５位リーグ)</t>
  </si>
  <si>
    <t>-</t>
  </si>
  <si>
    <t>Ａ組５位</t>
  </si>
  <si>
    <t>Ｂ組５位</t>
  </si>
  <si>
    <t>Ｃ組５位</t>
  </si>
  <si>
    <t>Ｃブロック</t>
  </si>
  <si>
    <t>空きピッチ</t>
  </si>
  <si>
    <t>I</t>
  </si>
  <si>
    <t>J</t>
  </si>
  <si>
    <t>K</t>
  </si>
  <si>
    <t>L</t>
  </si>
  <si>
    <t>M</t>
  </si>
  <si>
    <t>N</t>
  </si>
  <si>
    <t>O</t>
  </si>
  <si>
    <t>P</t>
  </si>
  <si>
    <t>A組１位</t>
  </si>
  <si>
    <t>B組１位</t>
  </si>
  <si>
    <t>Ｄ組４位</t>
  </si>
  <si>
    <t>決勝トーナメント　　ベスト16</t>
  </si>
  <si>
    <t>決勝トーナメント　　準々決勝</t>
  </si>
  <si>
    <t>決勝トーナメント　　準決勝</t>
  </si>
  <si>
    <t>当該</t>
  </si>
  <si>
    <t>M</t>
  </si>
  <si>
    <t>黒石FC</t>
  </si>
  <si>
    <t>岩木</t>
  </si>
  <si>
    <t>青森FC</t>
  </si>
  <si>
    <t>福田</t>
  </si>
  <si>
    <t>決勝トーナメント　　決勝</t>
  </si>
  <si>
    <t>E1</t>
  </si>
  <si>
    <t>E2</t>
  </si>
  <si>
    <t>決勝トーナメント　　３位決定戦</t>
  </si>
  <si>
    <t>B2</t>
  </si>
  <si>
    <t>B3</t>
  </si>
  <si>
    <t>B1</t>
  </si>
  <si>
    <t>B4</t>
  </si>
  <si>
    <t>B5</t>
  </si>
  <si>
    <t>C2</t>
  </si>
  <si>
    <t>C3</t>
  </si>
  <si>
    <t>C1</t>
  </si>
  <si>
    <t>C4</t>
  </si>
  <si>
    <t>C5</t>
  </si>
  <si>
    <t>A12</t>
  </si>
  <si>
    <t>B12</t>
  </si>
  <si>
    <t>C12</t>
  </si>
  <si>
    <t>D12</t>
  </si>
  <si>
    <t>A13</t>
  </si>
  <si>
    <t>B13</t>
  </si>
  <si>
    <t>C13</t>
  </si>
  <si>
    <t>D13</t>
  </si>
  <si>
    <t>A15</t>
  </si>
  <si>
    <t>B15</t>
  </si>
  <si>
    <t>C15</t>
  </si>
  <si>
    <t>D15</t>
  </si>
  <si>
    <t>B17</t>
  </si>
  <si>
    <t>A17</t>
  </si>
  <si>
    <t>決勝　…　A19</t>
  </si>
  <si>
    <t>３決　 …　B19</t>
  </si>
  <si>
    <t>C18</t>
  </si>
  <si>
    <t>D18</t>
  </si>
  <si>
    <t>A18</t>
  </si>
  <si>
    <t>B18</t>
  </si>
  <si>
    <t>Ｕ－９　フレンドリーリーグタイムスケジュール</t>
  </si>
  <si>
    <t>B組５位</t>
  </si>
  <si>
    <t>Ｃ組４位</t>
  </si>
  <si>
    <t>Ｂ組２位</t>
  </si>
  <si>
    <t>優　　勝</t>
  </si>
  <si>
    <t>３ 　　　　　位</t>
  </si>
  <si>
    <t>優　　 　　　勝</t>
  </si>
  <si>
    <t>準 　 優  　勝</t>
  </si>
  <si>
    <t>A12勝者</t>
  </si>
  <si>
    <t>B12敗者</t>
  </si>
  <si>
    <t>Ｃ12勝者</t>
  </si>
  <si>
    <t>Ｄ12勝者</t>
  </si>
  <si>
    <t>A13勝者</t>
  </si>
  <si>
    <t>Ｂ13勝者</t>
  </si>
  <si>
    <t>Ｃ13勝者</t>
  </si>
  <si>
    <t>Ｄ13勝者</t>
  </si>
  <si>
    <t>Ａ15勝者</t>
  </si>
  <si>
    <t>Ｂ15勝者</t>
  </si>
  <si>
    <t>Ｃ15勝者</t>
  </si>
  <si>
    <t>Ｄ15勝者</t>
  </si>
  <si>
    <t>Ａ12敗者</t>
  </si>
  <si>
    <t>Ｂ12敗者</t>
  </si>
  <si>
    <t>Ｃ12敗者</t>
  </si>
  <si>
    <t>Ｄ12敗者</t>
  </si>
  <si>
    <t>Ａ13敗者</t>
  </si>
  <si>
    <t>Ｂ13敗者</t>
  </si>
  <si>
    <t>Ｃ13敗者</t>
  </si>
  <si>
    <t>Ｄ13敗者</t>
  </si>
  <si>
    <t>Ａ17勝者</t>
  </si>
  <si>
    <t>B17勝者</t>
  </si>
  <si>
    <t>Ａ17敗者</t>
  </si>
  <si>
    <t>Ｂ17敗者</t>
  </si>
  <si>
    <t>A12敗者</t>
  </si>
  <si>
    <t>C12敗者</t>
  </si>
  <si>
    <t>D12敗者</t>
  </si>
  <si>
    <t>A13敗者</t>
  </si>
  <si>
    <t>B13敗者</t>
  </si>
  <si>
    <t>C13敗者</t>
  </si>
  <si>
    <t>D13敗者</t>
  </si>
  <si>
    <t>Dピッチ</t>
  </si>
  <si>
    <t>Dブロック</t>
  </si>
  <si>
    <t>D1</t>
  </si>
  <si>
    <t>D2</t>
  </si>
  <si>
    <t>D3</t>
  </si>
  <si>
    <t>D4</t>
  </si>
  <si>
    <t>D5</t>
  </si>
  <si>
    <t>D5</t>
  </si>
  <si>
    <t>Ｕ－８　予選リーグタイムスケジュール</t>
  </si>
  <si>
    <t>U-8</t>
  </si>
  <si>
    <t>U-8</t>
  </si>
  <si>
    <t>Ｕ－８　決勝トーナメントタイムスケジュール</t>
  </si>
  <si>
    <t>Ｕ－８　フレンドリーリーグタイムスケジュール</t>
  </si>
  <si>
    <t>E4</t>
  </si>
  <si>
    <t>Ｄ組５位</t>
  </si>
  <si>
    <t>Ｃ組５位</t>
  </si>
  <si>
    <t>Ｄ組５位</t>
  </si>
  <si>
    <t>Ｂ組５位</t>
  </si>
  <si>
    <t>Ａ組５位</t>
  </si>
  <si>
    <t>E3</t>
  </si>
  <si>
    <t>E2</t>
  </si>
  <si>
    <t>E1</t>
  </si>
  <si>
    <t>致遠ｸﾞﾚｰ</t>
  </si>
  <si>
    <t>ﾘﾍﾞﾛ</t>
  </si>
  <si>
    <t>千年</t>
  </si>
  <si>
    <t>ｳﾞｨﾍﾟｰﾙ</t>
  </si>
  <si>
    <t>致遠ﾚｯﾄﾞ</t>
  </si>
  <si>
    <t>AC弘前ﾈｲﾋﾞｰ</t>
  </si>
  <si>
    <t>AC弘前ｲｴﾛｰ</t>
  </si>
  <si>
    <t>尾上</t>
  </si>
  <si>
    <t>光田寺</t>
  </si>
  <si>
    <t>ﾘﾍﾞﾛｳﾞﾝﾀﾞｰ</t>
  </si>
  <si>
    <t>ﾄｩﾘｵｰﾆ</t>
  </si>
  <si>
    <t>千刈</t>
  </si>
  <si>
    <t>MIRUMAE</t>
  </si>
  <si>
    <t>ﾄﾘｱｽ</t>
  </si>
  <si>
    <t>六ヶ所</t>
  </si>
  <si>
    <t>ｾﾗｲｵ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</si>
</sst>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h:mm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20" fontId="0" fillId="0" borderId="45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179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8" fillId="0" borderId="38" xfId="0" applyFont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54</xdr:row>
      <xdr:rowOff>0</xdr:rowOff>
    </xdr:from>
    <xdr:to>
      <xdr:col>11</xdr:col>
      <xdr:colOff>1104900</xdr:colOff>
      <xdr:row>56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2200275" y="200596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2209800" y="200596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2209800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209800" y="200596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2209800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09800" y="20059650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26</xdr:row>
      <xdr:rowOff>0</xdr:rowOff>
    </xdr:from>
    <xdr:to>
      <xdr:col>11</xdr:col>
      <xdr:colOff>1104900</xdr:colOff>
      <xdr:row>32</xdr:row>
      <xdr:rowOff>0</xdr:rowOff>
    </xdr:to>
    <xdr:sp>
      <xdr:nvSpPr>
        <xdr:cNvPr id="7" name="Line 6"/>
        <xdr:cNvSpPr>
          <a:spLocks/>
        </xdr:cNvSpPr>
      </xdr:nvSpPr>
      <xdr:spPr>
        <a:xfrm flipV="1">
          <a:off x="2200275" y="9658350"/>
          <a:ext cx="4724400" cy="22288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49</xdr:row>
      <xdr:rowOff>0</xdr:rowOff>
    </xdr:from>
    <xdr:to>
      <xdr:col>11</xdr:col>
      <xdr:colOff>1104900</xdr:colOff>
      <xdr:row>53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2200275" y="1820227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53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2209800" y="1820227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53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2209800" y="1820227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50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2209800" y="18202275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12</xdr:col>
      <xdr:colOff>0</xdr:colOff>
      <xdr:row>53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209800" y="18202275"/>
          <a:ext cx="47244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11</xdr:col>
      <xdr:colOff>1104900</xdr:colOff>
      <xdr:row>4</xdr:row>
      <xdr:rowOff>0</xdr:rowOff>
    </xdr:to>
    <xdr:sp>
      <xdr:nvSpPr>
        <xdr:cNvPr id="13" name="Line 3"/>
        <xdr:cNvSpPr>
          <a:spLocks/>
        </xdr:cNvSpPr>
      </xdr:nvSpPr>
      <xdr:spPr>
        <a:xfrm flipV="1">
          <a:off x="2209800" y="1114425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11</xdr:col>
      <xdr:colOff>1104900</xdr:colOff>
      <xdr:row>18</xdr:row>
      <xdr:rowOff>0</xdr:rowOff>
    </xdr:to>
    <xdr:sp>
      <xdr:nvSpPr>
        <xdr:cNvPr id="14" name="Line 3"/>
        <xdr:cNvSpPr>
          <a:spLocks/>
        </xdr:cNvSpPr>
      </xdr:nvSpPr>
      <xdr:spPr>
        <a:xfrm flipV="1">
          <a:off x="2209800" y="6315075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11</xdr:col>
      <xdr:colOff>1104900</xdr:colOff>
      <xdr:row>35</xdr:row>
      <xdr:rowOff>0</xdr:rowOff>
    </xdr:to>
    <xdr:sp>
      <xdr:nvSpPr>
        <xdr:cNvPr id="15" name="Line 3"/>
        <xdr:cNvSpPr>
          <a:spLocks/>
        </xdr:cNvSpPr>
      </xdr:nvSpPr>
      <xdr:spPr>
        <a:xfrm flipV="1">
          <a:off x="2209800" y="126301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11</xdr:col>
      <xdr:colOff>1104900</xdr:colOff>
      <xdr:row>49</xdr:row>
      <xdr:rowOff>0</xdr:rowOff>
    </xdr:to>
    <xdr:sp>
      <xdr:nvSpPr>
        <xdr:cNvPr id="16" name="Line 3"/>
        <xdr:cNvSpPr>
          <a:spLocks/>
        </xdr:cNvSpPr>
      </xdr:nvSpPr>
      <xdr:spPr>
        <a:xfrm flipV="1">
          <a:off x="2209800" y="1783080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11</xdr:col>
      <xdr:colOff>1104900</xdr:colOff>
      <xdr:row>18</xdr:row>
      <xdr:rowOff>0</xdr:rowOff>
    </xdr:to>
    <xdr:sp>
      <xdr:nvSpPr>
        <xdr:cNvPr id="17" name="Line 3"/>
        <xdr:cNvSpPr>
          <a:spLocks/>
        </xdr:cNvSpPr>
      </xdr:nvSpPr>
      <xdr:spPr>
        <a:xfrm flipV="1">
          <a:off x="2209800" y="6315075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11</xdr:col>
      <xdr:colOff>1104900</xdr:colOff>
      <xdr:row>35</xdr:row>
      <xdr:rowOff>0</xdr:rowOff>
    </xdr:to>
    <xdr:sp>
      <xdr:nvSpPr>
        <xdr:cNvPr id="18" name="Line 3"/>
        <xdr:cNvSpPr>
          <a:spLocks/>
        </xdr:cNvSpPr>
      </xdr:nvSpPr>
      <xdr:spPr>
        <a:xfrm flipV="1">
          <a:off x="2209800" y="126301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11</xdr:col>
      <xdr:colOff>1104900</xdr:colOff>
      <xdr:row>49</xdr:row>
      <xdr:rowOff>0</xdr:rowOff>
    </xdr:to>
    <xdr:sp>
      <xdr:nvSpPr>
        <xdr:cNvPr id="19" name="Line 3"/>
        <xdr:cNvSpPr>
          <a:spLocks/>
        </xdr:cNvSpPr>
      </xdr:nvSpPr>
      <xdr:spPr>
        <a:xfrm flipV="1">
          <a:off x="2209800" y="1783080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11</xdr:col>
      <xdr:colOff>1104900</xdr:colOff>
      <xdr:row>5</xdr:row>
      <xdr:rowOff>0</xdr:rowOff>
    </xdr:to>
    <xdr:sp>
      <xdr:nvSpPr>
        <xdr:cNvPr id="20" name="Line 3"/>
        <xdr:cNvSpPr>
          <a:spLocks/>
        </xdr:cNvSpPr>
      </xdr:nvSpPr>
      <xdr:spPr>
        <a:xfrm flipV="1">
          <a:off x="2209800" y="148590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55</xdr:row>
      <xdr:rowOff>0</xdr:rowOff>
    </xdr:from>
    <xdr:to>
      <xdr:col>11</xdr:col>
      <xdr:colOff>1104900</xdr:colOff>
      <xdr:row>57</xdr:row>
      <xdr:rowOff>0</xdr:rowOff>
    </xdr:to>
    <xdr:sp>
      <xdr:nvSpPr>
        <xdr:cNvPr id="21" name="Line 12"/>
        <xdr:cNvSpPr>
          <a:spLocks/>
        </xdr:cNvSpPr>
      </xdr:nvSpPr>
      <xdr:spPr>
        <a:xfrm flipV="1">
          <a:off x="2200275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22" name="Line 12"/>
        <xdr:cNvSpPr>
          <a:spLocks/>
        </xdr:cNvSpPr>
      </xdr:nvSpPr>
      <xdr:spPr>
        <a:xfrm flipV="1">
          <a:off x="2209800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23" name="Line 12"/>
        <xdr:cNvSpPr>
          <a:spLocks/>
        </xdr:cNvSpPr>
      </xdr:nvSpPr>
      <xdr:spPr>
        <a:xfrm flipV="1">
          <a:off x="2209800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24" name="Line 12"/>
        <xdr:cNvSpPr>
          <a:spLocks/>
        </xdr:cNvSpPr>
      </xdr:nvSpPr>
      <xdr:spPr>
        <a:xfrm flipV="1">
          <a:off x="2209800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25" name="Line 12"/>
        <xdr:cNvSpPr>
          <a:spLocks/>
        </xdr:cNvSpPr>
      </xdr:nvSpPr>
      <xdr:spPr>
        <a:xfrm flipV="1">
          <a:off x="2209800" y="20431125"/>
          <a:ext cx="4724400" cy="7429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41</xdr:row>
      <xdr:rowOff>0</xdr:rowOff>
    </xdr:from>
    <xdr:to>
      <xdr:col>11</xdr:col>
      <xdr:colOff>1104900</xdr:colOff>
      <xdr:row>42</xdr:row>
      <xdr:rowOff>0</xdr:rowOff>
    </xdr:to>
    <xdr:sp>
      <xdr:nvSpPr>
        <xdr:cNvPr id="26" name="Line 12"/>
        <xdr:cNvSpPr>
          <a:spLocks/>
        </xdr:cNvSpPr>
      </xdr:nvSpPr>
      <xdr:spPr>
        <a:xfrm flipV="1">
          <a:off x="2200275" y="15230475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12</xdr:col>
      <xdr:colOff>0</xdr:colOff>
      <xdr:row>42</xdr:row>
      <xdr:rowOff>0</xdr:rowOff>
    </xdr:to>
    <xdr:sp>
      <xdr:nvSpPr>
        <xdr:cNvPr id="27" name="Line 12"/>
        <xdr:cNvSpPr>
          <a:spLocks/>
        </xdr:cNvSpPr>
      </xdr:nvSpPr>
      <xdr:spPr>
        <a:xfrm flipV="1">
          <a:off x="2209800" y="15230475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>
      <xdr:nvSpPr>
        <xdr:cNvPr id="28" name="Line 12"/>
        <xdr:cNvSpPr>
          <a:spLocks/>
        </xdr:cNvSpPr>
      </xdr:nvSpPr>
      <xdr:spPr>
        <a:xfrm flipV="1">
          <a:off x="2209800" y="15601950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12</xdr:col>
      <xdr:colOff>0</xdr:colOff>
      <xdr:row>42</xdr:row>
      <xdr:rowOff>0</xdr:rowOff>
    </xdr:to>
    <xdr:sp>
      <xdr:nvSpPr>
        <xdr:cNvPr id="29" name="Line 12"/>
        <xdr:cNvSpPr>
          <a:spLocks/>
        </xdr:cNvSpPr>
      </xdr:nvSpPr>
      <xdr:spPr>
        <a:xfrm flipV="1">
          <a:off x="2209800" y="15230475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>
      <xdr:nvSpPr>
        <xdr:cNvPr id="30" name="Line 12"/>
        <xdr:cNvSpPr>
          <a:spLocks/>
        </xdr:cNvSpPr>
      </xdr:nvSpPr>
      <xdr:spPr>
        <a:xfrm flipV="1">
          <a:off x="2209800" y="15601950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12</xdr:col>
      <xdr:colOff>0</xdr:colOff>
      <xdr:row>42</xdr:row>
      <xdr:rowOff>0</xdr:rowOff>
    </xdr:to>
    <xdr:sp>
      <xdr:nvSpPr>
        <xdr:cNvPr id="31" name="Line 12"/>
        <xdr:cNvSpPr>
          <a:spLocks/>
        </xdr:cNvSpPr>
      </xdr:nvSpPr>
      <xdr:spPr>
        <a:xfrm flipV="1">
          <a:off x="2209800" y="15230475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42</xdr:row>
      <xdr:rowOff>0</xdr:rowOff>
    </xdr:from>
    <xdr:to>
      <xdr:col>11</xdr:col>
      <xdr:colOff>1104900</xdr:colOff>
      <xdr:row>43</xdr:row>
      <xdr:rowOff>0</xdr:rowOff>
    </xdr:to>
    <xdr:sp>
      <xdr:nvSpPr>
        <xdr:cNvPr id="32" name="Line 12"/>
        <xdr:cNvSpPr>
          <a:spLocks/>
        </xdr:cNvSpPr>
      </xdr:nvSpPr>
      <xdr:spPr>
        <a:xfrm flipV="1">
          <a:off x="2200275" y="15601950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>
      <xdr:nvSpPr>
        <xdr:cNvPr id="33" name="Line 12"/>
        <xdr:cNvSpPr>
          <a:spLocks/>
        </xdr:cNvSpPr>
      </xdr:nvSpPr>
      <xdr:spPr>
        <a:xfrm flipV="1">
          <a:off x="2209800" y="15601950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>
      <xdr:nvSpPr>
        <xdr:cNvPr id="34" name="Line 12"/>
        <xdr:cNvSpPr>
          <a:spLocks/>
        </xdr:cNvSpPr>
      </xdr:nvSpPr>
      <xdr:spPr>
        <a:xfrm flipV="1">
          <a:off x="2209800" y="15601950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12</xdr:col>
      <xdr:colOff>0</xdr:colOff>
      <xdr:row>43</xdr:row>
      <xdr:rowOff>0</xdr:rowOff>
    </xdr:to>
    <xdr:sp>
      <xdr:nvSpPr>
        <xdr:cNvPr id="35" name="Line 12"/>
        <xdr:cNvSpPr>
          <a:spLocks/>
        </xdr:cNvSpPr>
      </xdr:nvSpPr>
      <xdr:spPr>
        <a:xfrm flipV="1">
          <a:off x="2209800" y="15601950"/>
          <a:ext cx="472440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11</xdr:col>
      <xdr:colOff>1104900</xdr:colOff>
      <xdr:row>19</xdr:row>
      <xdr:rowOff>0</xdr:rowOff>
    </xdr:to>
    <xdr:sp>
      <xdr:nvSpPr>
        <xdr:cNvPr id="36" name="Line 3"/>
        <xdr:cNvSpPr>
          <a:spLocks/>
        </xdr:cNvSpPr>
      </xdr:nvSpPr>
      <xdr:spPr>
        <a:xfrm flipV="1">
          <a:off x="2209800" y="6686550"/>
          <a:ext cx="4714875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9"/>
  <sheetViews>
    <sheetView showZeros="0" tabSelected="1" view="pageBreakPreview" zoomScaleSheetLayoutView="100" zoomScalePageLayoutView="0" workbookViewId="0" topLeftCell="A34">
      <selection activeCell="A1" sqref="A1:K1"/>
    </sheetView>
  </sheetViews>
  <sheetFormatPr defaultColWidth="9.00390625" defaultRowHeight="13.5"/>
  <cols>
    <col min="1" max="1" width="3.75390625" style="0" customWidth="1"/>
    <col min="2" max="2" width="7.625" style="77" customWidth="1"/>
    <col min="3" max="3" width="8.625" style="0" customWidth="1"/>
    <col min="4" max="4" width="14.625" style="0" customWidth="1"/>
    <col min="5" max="5" width="3.625" style="1" customWidth="1"/>
    <col min="6" max="8" width="3.625" style="0" customWidth="1"/>
    <col min="9" max="9" width="3.625" style="1" customWidth="1"/>
    <col min="10" max="11" width="14.625" style="0" customWidth="1"/>
    <col min="13" max="13" width="4.625" style="29" customWidth="1"/>
    <col min="14" max="14" width="9.625" style="29" customWidth="1"/>
    <col min="15" max="29" width="3.125" style="29" customWidth="1"/>
    <col min="30" max="36" width="5.625" style="29" customWidth="1"/>
    <col min="37" max="37" width="5.50390625" style="29" customWidth="1"/>
    <col min="38" max="42" width="5.625" style="29" customWidth="1"/>
  </cols>
  <sheetData>
    <row r="1" spans="1:11" ht="21">
      <c r="A1" s="154" t="s">
        <v>194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4:10" ht="14.25" thickBot="1">
      <c r="D2" s="35"/>
      <c r="E2" s="35"/>
      <c r="F2" s="35"/>
      <c r="G2" s="35"/>
      <c r="H2" s="35"/>
      <c r="I2" s="35"/>
      <c r="J2" s="35"/>
    </row>
    <row r="3" spans="1:42" ht="21.75" customHeight="1">
      <c r="A3" s="144" t="s">
        <v>46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M3" s="164" t="s">
        <v>32</v>
      </c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6"/>
      <c r="AK3"/>
      <c r="AL3"/>
      <c r="AM3"/>
      <c r="AN3"/>
      <c r="AO3"/>
      <c r="AP3"/>
    </row>
    <row r="4" spans="1:42" ht="21.75" customHeight="1" thickBot="1">
      <c r="A4" s="147" t="s">
        <v>0</v>
      </c>
      <c r="B4" s="148"/>
      <c r="C4" s="11" t="s">
        <v>1</v>
      </c>
      <c r="D4" s="148" t="s">
        <v>2</v>
      </c>
      <c r="E4" s="148"/>
      <c r="F4" s="148"/>
      <c r="G4" s="148"/>
      <c r="H4" s="148"/>
      <c r="I4" s="148"/>
      <c r="J4" s="148"/>
      <c r="K4" s="17" t="s">
        <v>3</v>
      </c>
      <c r="M4" s="167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9"/>
      <c r="AK4"/>
      <c r="AL4"/>
      <c r="AM4"/>
      <c r="AN4"/>
      <c r="AO4"/>
      <c r="AP4"/>
    </row>
    <row r="5" spans="1:42" ht="21.75" customHeight="1">
      <c r="A5" s="13">
        <v>1</v>
      </c>
      <c r="B5" s="78">
        <v>0.4166666666666667</v>
      </c>
      <c r="C5" s="14" t="s">
        <v>196</v>
      </c>
      <c r="D5" s="3" t="str">
        <f>+$N$9</f>
        <v>ｳﾞｨﾍﾟｰﾙ</v>
      </c>
      <c r="E5" s="14" t="s">
        <v>36</v>
      </c>
      <c r="F5" s="18"/>
      <c r="G5" s="22" t="s">
        <v>34</v>
      </c>
      <c r="H5" s="20"/>
      <c r="I5" s="14" t="s">
        <v>4</v>
      </c>
      <c r="J5" s="3" t="str">
        <f>+$N$7</f>
        <v>致遠ｸﾞﾚｰ</v>
      </c>
      <c r="K5" s="4" t="str">
        <f>+D14</f>
        <v>福田</v>
      </c>
      <c r="M5" s="142"/>
      <c r="N5" s="139"/>
      <c r="O5" s="149" t="str">
        <f>+M7</f>
        <v>A1</v>
      </c>
      <c r="P5" s="134"/>
      <c r="Q5" s="134"/>
      <c r="R5" s="134" t="str">
        <f>+M9</f>
        <v>A2</v>
      </c>
      <c r="S5" s="134"/>
      <c r="T5" s="134"/>
      <c r="U5" s="134" t="str">
        <f>+M11</f>
        <v>A3</v>
      </c>
      <c r="V5" s="134"/>
      <c r="W5" s="134"/>
      <c r="X5" s="134" t="str">
        <f>+M13</f>
        <v>A4</v>
      </c>
      <c r="Y5" s="134"/>
      <c r="Z5" s="134"/>
      <c r="AA5" s="134" t="str">
        <f>+M15</f>
        <v>A5</v>
      </c>
      <c r="AB5" s="134"/>
      <c r="AC5" s="134"/>
      <c r="AD5" s="142" t="s">
        <v>11</v>
      </c>
      <c r="AE5" s="134" t="s">
        <v>12</v>
      </c>
      <c r="AF5" s="134" t="s">
        <v>13</v>
      </c>
      <c r="AG5" s="134" t="s">
        <v>14</v>
      </c>
      <c r="AH5" s="134" t="s">
        <v>15</v>
      </c>
      <c r="AI5" s="134" t="s">
        <v>16</v>
      </c>
      <c r="AJ5" s="139" t="s">
        <v>17</v>
      </c>
      <c r="AK5"/>
      <c r="AL5"/>
      <c r="AM5"/>
      <c r="AN5"/>
      <c r="AO5"/>
      <c r="AP5"/>
    </row>
    <row r="6" spans="1:42" ht="21.75" customHeight="1" thickBot="1">
      <c r="A6" s="5">
        <v>2</v>
      </c>
      <c r="B6" s="79">
        <f>B5+0.00908</f>
        <v>0.42574666666666666</v>
      </c>
      <c r="C6" s="3" t="s">
        <v>195</v>
      </c>
      <c r="D6" s="3" t="str">
        <f>+$N$11</f>
        <v>ﾘﾍﾞﾛｳﾞﾝﾀﾞｰ</v>
      </c>
      <c r="E6" s="3" t="s">
        <v>33</v>
      </c>
      <c r="F6" s="18"/>
      <c r="G6" s="23" t="s">
        <v>35</v>
      </c>
      <c r="H6" s="21"/>
      <c r="I6" s="3" t="s">
        <v>27</v>
      </c>
      <c r="J6" s="3" t="str">
        <f>+$N$13</f>
        <v>福田</v>
      </c>
      <c r="K6" s="4" t="str">
        <f aca="true" t="shared" si="0" ref="K6:K14">+D5</f>
        <v>ｳﾞｨﾍﾟｰﾙ</v>
      </c>
      <c r="M6" s="143"/>
      <c r="N6" s="140"/>
      <c r="O6" s="141" t="str">
        <f>+N7</f>
        <v>致遠ｸﾞﾚｰ</v>
      </c>
      <c r="P6" s="135"/>
      <c r="Q6" s="135"/>
      <c r="R6" s="135" t="str">
        <f>+N9</f>
        <v>ｳﾞｨﾍﾟｰﾙ</v>
      </c>
      <c r="S6" s="135"/>
      <c r="T6" s="135"/>
      <c r="U6" s="135" t="str">
        <f>+N11</f>
        <v>ﾘﾍﾞﾛｳﾞﾝﾀﾞｰ</v>
      </c>
      <c r="V6" s="135"/>
      <c r="W6" s="135"/>
      <c r="X6" s="135" t="str">
        <f>+N13</f>
        <v>福田</v>
      </c>
      <c r="Y6" s="135"/>
      <c r="Z6" s="135"/>
      <c r="AA6" s="135" t="str">
        <f>+N15</f>
        <v>MIRUMAE</v>
      </c>
      <c r="AB6" s="135"/>
      <c r="AC6" s="135"/>
      <c r="AD6" s="143"/>
      <c r="AE6" s="135"/>
      <c r="AF6" s="135"/>
      <c r="AG6" s="135"/>
      <c r="AH6" s="135"/>
      <c r="AI6" s="135"/>
      <c r="AJ6" s="140"/>
      <c r="AK6"/>
      <c r="AL6"/>
      <c r="AM6"/>
      <c r="AN6"/>
      <c r="AO6"/>
      <c r="AP6"/>
    </row>
    <row r="7" spans="1:42" ht="21.75" customHeight="1">
      <c r="A7" s="5">
        <v>3</v>
      </c>
      <c r="B7" s="79">
        <f aca="true" t="shared" si="1" ref="B7:B14">B6+0.00908</f>
        <v>0.43482666666666664</v>
      </c>
      <c r="C7" s="3" t="s">
        <v>195</v>
      </c>
      <c r="D7" s="3" t="str">
        <f>+$N$7</f>
        <v>致遠ｸﾞﾚｰ</v>
      </c>
      <c r="E7" s="3" t="s">
        <v>4</v>
      </c>
      <c r="F7" s="18"/>
      <c r="G7" s="23" t="s">
        <v>29</v>
      </c>
      <c r="H7" s="21"/>
      <c r="I7" s="3" t="s">
        <v>37</v>
      </c>
      <c r="J7" s="3" t="str">
        <f>+$N$15</f>
        <v>MIRUMAE</v>
      </c>
      <c r="K7" s="4" t="str">
        <f t="shared" si="0"/>
        <v>ﾘﾍﾞﾛｳﾞﾝﾀﾞｰ</v>
      </c>
      <c r="M7" s="131" t="s">
        <v>4</v>
      </c>
      <c r="N7" s="133" t="s">
        <v>208</v>
      </c>
      <c r="O7" s="136"/>
      <c r="P7" s="137"/>
      <c r="Q7" s="137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1"/>
      <c r="AE7" s="132"/>
      <c r="AF7" s="132"/>
      <c r="AG7" s="132">
        <f>+(AD7*3)+(AF7*1)</f>
        <v>0</v>
      </c>
      <c r="AH7" s="132"/>
      <c r="AI7" s="132"/>
      <c r="AJ7" s="133"/>
      <c r="AK7"/>
      <c r="AL7"/>
      <c r="AM7"/>
      <c r="AN7"/>
      <c r="AO7"/>
      <c r="AP7"/>
    </row>
    <row r="8" spans="1:42" ht="21.75" customHeight="1">
      <c r="A8" s="5">
        <v>4</v>
      </c>
      <c r="B8" s="79">
        <f t="shared" si="1"/>
        <v>0.4439066666666666</v>
      </c>
      <c r="C8" s="3" t="s">
        <v>195</v>
      </c>
      <c r="D8" s="3" t="str">
        <f>+$N$9</f>
        <v>ｳﾞｨﾍﾟｰﾙ</v>
      </c>
      <c r="E8" s="3" t="s">
        <v>36</v>
      </c>
      <c r="F8" s="18"/>
      <c r="G8" s="23" t="s">
        <v>87</v>
      </c>
      <c r="H8" s="21"/>
      <c r="I8" s="3" t="s">
        <v>33</v>
      </c>
      <c r="J8" s="3" t="str">
        <f>+$N$11</f>
        <v>ﾘﾍﾞﾛｳﾞﾝﾀﾞｰ</v>
      </c>
      <c r="K8" s="4" t="str">
        <f t="shared" si="0"/>
        <v>致遠ｸﾞﾚｰ</v>
      </c>
      <c r="M8" s="127"/>
      <c r="N8" s="126"/>
      <c r="O8" s="138"/>
      <c r="P8" s="130"/>
      <c r="Q8" s="130"/>
      <c r="R8" s="30"/>
      <c r="S8" s="30" t="s">
        <v>29</v>
      </c>
      <c r="T8" s="30"/>
      <c r="U8" s="30"/>
      <c r="V8" s="30" t="s">
        <v>29</v>
      </c>
      <c r="W8" s="30"/>
      <c r="X8" s="30"/>
      <c r="Y8" s="30" t="s">
        <v>29</v>
      </c>
      <c r="Z8" s="30"/>
      <c r="AA8" s="30"/>
      <c r="AB8" s="30" t="s">
        <v>29</v>
      </c>
      <c r="AC8" s="30"/>
      <c r="AD8" s="127"/>
      <c r="AE8" s="128"/>
      <c r="AF8" s="128"/>
      <c r="AG8" s="128"/>
      <c r="AH8" s="128"/>
      <c r="AI8" s="128"/>
      <c r="AJ8" s="126"/>
      <c r="AK8"/>
      <c r="AL8"/>
      <c r="AM8"/>
      <c r="AN8"/>
      <c r="AO8"/>
      <c r="AP8"/>
    </row>
    <row r="9" spans="1:42" ht="21.75" customHeight="1">
      <c r="A9" s="5">
        <v>5</v>
      </c>
      <c r="B9" s="79">
        <f t="shared" si="1"/>
        <v>0.4529866666666666</v>
      </c>
      <c r="C9" s="3" t="s">
        <v>195</v>
      </c>
      <c r="D9" s="3" t="str">
        <f>+$N$13</f>
        <v>福田</v>
      </c>
      <c r="E9" s="3" t="s">
        <v>27</v>
      </c>
      <c r="F9" s="18"/>
      <c r="G9" s="23" t="s">
        <v>87</v>
      </c>
      <c r="H9" s="21"/>
      <c r="I9" s="3" t="s">
        <v>37</v>
      </c>
      <c r="J9" s="3" t="str">
        <f>+$N$15</f>
        <v>MIRUMAE</v>
      </c>
      <c r="K9" s="4" t="str">
        <f t="shared" si="0"/>
        <v>ｳﾞｨﾍﾟｰﾙ</v>
      </c>
      <c r="M9" s="127" t="s">
        <v>38</v>
      </c>
      <c r="N9" s="126" t="s">
        <v>211</v>
      </c>
      <c r="O9" s="129"/>
      <c r="P9" s="128"/>
      <c r="Q9" s="128"/>
      <c r="R9" s="130"/>
      <c r="S9" s="130"/>
      <c r="T9" s="130"/>
      <c r="U9" s="128"/>
      <c r="V9" s="128"/>
      <c r="W9" s="128"/>
      <c r="X9" s="128"/>
      <c r="Y9" s="128"/>
      <c r="Z9" s="128"/>
      <c r="AA9" s="128"/>
      <c r="AB9" s="128"/>
      <c r="AC9" s="128"/>
      <c r="AD9" s="127"/>
      <c r="AE9" s="128"/>
      <c r="AF9" s="128"/>
      <c r="AG9" s="128">
        <f>+(AD9*3)+(AF9*1)</f>
        <v>0</v>
      </c>
      <c r="AH9" s="128"/>
      <c r="AI9" s="128"/>
      <c r="AJ9" s="126"/>
      <c r="AK9"/>
      <c r="AL9"/>
      <c r="AM9"/>
      <c r="AN9"/>
      <c r="AO9"/>
      <c r="AP9"/>
    </row>
    <row r="10" spans="1:42" ht="21.75" customHeight="1">
      <c r="A10" s="5">
        <v>6</v>
      </c>
      <c r="B10" s="79">
        <f t="shared" si="1"/>
        <v>0.46206666666666657</v>
      </c>
      <c r="C10" s="3" t="s">
        <v>195</v>
      </c>
      <c r="D10" s="3" t="str">
        <f>+$N$11</f>
        <v>ﾘﾍﾞﾛｳﾞﾝﾀﾞｰ</v>
      </c>
      <c r="E10" s="3" t="s">
        <v>33</v>
      </c>
      <c r="F10" s="18"/>
      <c r="G10" s="23" t="s">
        <v>87</v>
      </c>
      <c r="H10" s="21"/>
      <c r="I10" s="3" t="s">
        <v>4</v>
      </c>
      <c r="J10" s="3" t="str">
        <f>+$N$7</f>
        <v>致遠ｸﾞﾚｰ</v>
      </c>
      <c r="K10" s="4" t="str">
        <f t="shared" si="0"/>
        <v>福田</v>
      </c>
      <c r="M10" s="127"/>
      <c r="N10" s="126"/>
      <c r="O10" s="31"/>
      <c r="P10" s="30" t="s">
        <v>39</v>
      </c>
      <c r="Q10" s="30"/>
      <c r="R10" s="130"/>
      <c r="S10" s="130"/>
      <c r="T10" s="130"/>
      <c r="U10" s="30"/>
      <c r="V10" s="30" t="s">
        <v>39</v>
      </c>
      <c r="W10" s="30"/>
      <c r="X10" s="30"/>
      <c r="Y10" s="30" t="s">
        <v>39</v>
      </c>
      <c r="Z10" s="30"/>
      <c r="AA10" s="30"/>
      <c r="AB10" s="30" t="s">
        <v>39</v>
      </c>
      <c r="AC10" s="30"/>
      <c r="AD10" s="127"/>
      <c r="AE10" s="128"/>
      <c r="AF10" s="128"/>
      <c r="AG10" s="128"/>
      <c r="AH10" s="128"/>
      <c r="AI10" s="128"/>
      <c r="AJ10" s="126"/>
      <c r="AK10"/>
      <c r="AL10"/>
      <c r="AM10"/>
      <c r="AN10"/>
      <c r="AO10"/>
      <c r="AP10"/>
    </row>
    <row r="11" spans="1:42" ht="21.75" customHeight="1">
      <c r="A11" s="5">
        <v>7</v>
      </c>
      <c r="B11" s="79">
        <f t="shared" si="1"/>
        <v>0.47114666666666655</v>
      </c>
      <c r="C11" s="3" t="s">
        <v>195</v>
      </c>
      <c r="D11" s="3" t="str">
        <f>+$N$15</f>
        <v>MIRUMAE</v>
      </c>
      <c r="E11" s="3" t="s">
        <v>37</v>
      </c>
      <c r="F11" s="18"/>
      <c r="G11" s="23" t="s">
        <v>87</v>
      </c>
      <c r="H11" s="21"/>
      <c r="I11" s="3" t="s">
        <v>36</v>
      </c>
      <c r="J11" s="3" t="str">
        <f>+$N$9</f>
        <v>ｳﾞｨﾍﾟｰﾙ</v>
      </c>
      <c r="K11" s="4" t="str">
        <f t="shared" si="0"/>
        <v>ﾘﾍﾞﾛｳﾞﾝﾀﾞｰ</v>
      </c>
      <c r="M11" s="127" t="s">
        <v>40</v>
      </c>
      <c r="N11" s="126" t="s">
        <v>217</v>
      </c>
      <c r="O11" s="129"/>
      <c r="P11" s="128"/>
      <c r="Q11" s="128"/>
      <c r="R11" s="128"/>
      <c r="S11" s="128"/>
      <c r="T11" s="128"/>
      <c r="U11" s="130"/>
      <c r="V11" s="130"/>
      <c r="W11" s="130"/>
      <c r="X11" s="128"/>
      <c r="Y11" s="128"/>
      <c r="Z11" s="128"/>
      <c r="AA11" s="128"/>
      <c r="AB11" s="128"/>
      <c r="AC11" s="128"/>
      <c r="AD11" s="127"/>
      <c r="AE11" s="128"/>
      <c r="AF11" s="128"/>
      <c r="AG11" s="128">
        <f>+(AD11*3)+(AF11*1)</f>
        <v>0</v>
      </c>
      <c r="AH11" s="128"/>
      <c r="AI11" s="128"/>
      <c r="AJ11" s="126"/>
      <c r="AK11"/>
      <c r="AL11"/>
      <c r="AM11"/>
      <c r="AN11"/>
      <c r="AO11"/>
      <c r="AP11"/>
    </row>
    <row r="12" spans="1:42" ht="21.75" customHeight="1">
      <c r="A12" s="5">
        <v>8</v>
      </c>
      <c r="B12" s="79">
        <f t="shared" si="1"/>
        <v>0.4802266666666665</v>
      </c>
      <c r="C12" s="3" t="s">
        <v>195</v>
      </c>
      <c r="D12" s="3" t="str">
        <f>+$N$7</f>
        <v>致遠ｸﾞﾚｰ</v>
      </c>
      <c r="E12" s="3" t="s">
        <v>4</v>
      </c>
      <c r="F12" s="18"/>
      <c r="G12" s="23" t="s">
        <v>87</v>
      </c>
      <c r="H12" s="21"/>
      <c r="I12" s="3" t="s">
        <v>27</v>
      </c>
      <c r="J12" s="3" t="str">
        <f>+$N$13</f>
        <v>福田</v>
      </c>
      <c r="K12" s="4" t="str">
        <f t="shared" si="0"/>
        <v>MIRUMAE</v>
      </c>
      <c r="M12" s="127"/>
      <c r="N12" s="126"/>
      <c r="O12" s="31"/>
      <c r="P12" s="30" t="s">
        <v>5</v>
      </c>
      <c r="Q12" s="30"/>
      <c r="R12" s="30"/>
      <c r="S12" s="30" t="s">
        <v>5</v>
      </c>
      <c r="T12" s="30"/>
      <c r="U12" s="130"/>
      <c r="V12" s="130"/>
      <c r="W12" s="130"/>
      <c r="X12" s="30"/>
      <c r="Y12" s="30" t="s">
        <v>5</v>
      </c>
      <c r="Z12" s="30"/>
      <c r="AA12" s="30"/>
      <c r="AB12" s="30" t="s">
        <v>5</v>
      </c>
      <c r="AC12" s="30"/>
      <c r="AD12" s="127"/>
      <c r="AE12" s="128"/>
      <c r="AF12" s="128"/>
      <c r="AG12" s="128"/>
      <c r="AH12" s="128"/>
      <c r="AI12" s="128"/>
      <c r="AJ12" s="126"/>
      <c r="AK12"/>
      <c r="AL12"/>
      <c r="AM12"/>
      <c r="AN12"/>
      <c r="AO12"/>
      <c r="AP12"/>
    </row>
    <row r="13" spans="1:42" ht="21.75" customHeight="1">
      <c r="A13" s="32">
        <v>9</v>
      </c>
      <c r="B13" s="79">
        <f t="shared" si="1"/>
        <v>0.4893066666666665</v>
      </c>
      <c r="C13" s="3" t="s">
        <v>195</v>
      </c>
      <c r="D13" s="3" t="str">
        <f>+$N$15</f>
        <v>MIRUMAE</v>
      </c>
      <c r="E13" s="7" t="s">
        <v>37</v>
      </c>
      <c r="F13" s="18"/>
      <c r="G13" s="33" t="s">
        <v>87</v>
      </c>
      <c r="H13" s="34"/>
      <c r="I13" s="7" t="s">
        <v>33</v>
      </c>
      <c r="J13" s="3" t="str">
        <f>+$N$11</f>
        <v>ﾘﾍﾞﾛｳﾞﾝﾀﾞｰ</v>
      </c>
      <c r="K13" s="4" t="str">
        <f t="shared" si="0"/>
        <v>致遠ｸﾞﾚｰ</v>
      </c>
      <c r="M13" s="127" t="s">
        <v>27</v>
      </c>
      <c r="N13" s="126" t="s">
        <v>112</v>
      </c>
      <c r="O13" s="129"/>
      <c r="P13" s="128"/>
      <c r="Q13" s="128"/>
      <c r="R13" s="128"/>
      <c r="S13" s="128"/>
      <c r="T13" s="128"/>
      <c r="U13" s="128"/>
      <c r="V13" s="128"/>
      <c r="W13" s="128"/>
      <c r="X13" s="130"/>
      <c r="Y13" s="130"/>
      <c r="Z13" s="130"/>
      <c r="AA13" s="128"/>
      <c r="AB13" s="128"/>
      <c r="AC13" s="128"/>
      <c r="AD13" s="127"/>
      <c r="AE13" s="128"/>
      <c r="AF13" s="128"/>
      <c r="AG13" s="128">
        <f>+(AD13*3)+(AF13*1)</f>
        <v>0</v>
      </c>
      <c r="AH13" s="128"/>
      <c r="AI13" s="128"/>
      <c r="AJ13" s="126"/>
      <c r="AK13"/>
      <c r="AL13"/>
      <c r="AM13"/>
      <c r="AN13"/>
      <c r="AO13"/>
      <c r="AP13"/>
    </row>
    <row r="14" spans="1:42" ht="21.75" customHeight="1" thickBot="1">
      <c r="A14" s="93">
        <v>10</v>
      </c>
      <c r="B14" s="94">
        <f t="shared" si="1"/>
        <v>0.4983866666666665</v>
      </c>
      <c r="C14" s="12" t="s">
        <v>195</v>
      </c>
      <c r="D14" s="11" t="str">
        <f>+$N$13</f>
        <v>福田</v>
      </c>
      <c r="E14" s="12" t="s">
        <v>27</v>
      </c>
      <c r="F14" s="95"/>
      <c r="G14" s="96" t="s">
        <v>87</v>
      </c>
      <c r="H14" s="97"/>
      <c r="I14" s="12" t="s">
        <v>36</v>
      </c>
      <c r="J14" s="11" t="str">
        <f>+$N$9</f>
        <v>ｳﾞｨﾍﾟｰﾙ</v>
      </c>
      <c r="K14" s="17" t="str">
        <f t="shared" si="0"/>
        <v>MIRUMAE</v>
      </c>
      <c r="M14" s="127"/>
      <c r="N14" s="126"/>
      <c r="O14" s="31"/>
      <c r="P14" s="30" t="s">
        <v>41</v>
      </c>
      <c r="Q14" s="30"/>
      <c r="R14" s="30"/>
      <c r="S14" s="30" t="s">
        <v>41</v>
      </c>
      <c r="T14" s="30"/>
      <c r="U14" s="30"/>
      <c r="V14" s="30" t="s">
        <v>41</v>
      </c>
      <c r="W14" s="30"/>
      <c r="X14" s="130"/>
      <c r="Y14" s="130"/>
      <c r="Z14" s="130"/>
      <c r="AA14" s="30"/>
      <c r="AB14" s="30" t="s">
        <v>41</v>
      </c>
      <c r="AC14" s="30"/>
      <c r="AD14" s="127"/>
      <c r="AE14" s="128"/>
      <c r="AF14" s="128"/>
      <c r="AG14" s="128"/>
      <c r="AH14" s="128"/>
      <c r="AI14" s="128"/>
      <c r="AJ14" s="126"/>
      <c r="AK14"/>
      <c r="AL14"/>
      <c r="AM14"/>
      <c r="AN14"/>
      <c r="AO14"/>
      <c r="AP14"/>
    </row>
    <row r="15" spans="13:36" ht="21.75" customHeight="1">
      <c r="M15" s="127" t="s">
        <v>42</v>
      </c>
      <c r="N15" s="126" t="s">
        <v>220</v>
      </c>
      <c r="O15" s="129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30"/>
      <c r="AB15" s="130"/>
      <c r="AC15" s="130"/>
      <c r="AD15" s="127"/>
      <c r="AE15" s="128"/>
      <c r="AF15" s="128"/>
      <c r="AG15" s="128">
        <f>+(AD15*3)+(AF15*1)</f>
        <v>0</v>
      </c>
      <c r="AH15" s="128"/>
      <c r="AI15" s="128"/>
      <c r="AJ15" s="126"/>
    </row>
    <row r="16" spans="13:36" ht="21.75" customHeight="1" thickBot="1">
      <c r="M16" s="143"/>
      <c r="N16" s="140"/>
      <c r="O16" s="28"/>
      <c r="P16" s="27" t="s">
        <v>31</v>
      </c>
      <c r="Q16" s="27"/>
      <c r="R16" s="27"/>
      <c r="S16" s="27" t="s">
        <v>31</v>
      </c>
      <c r="T16" s="27"/>
      <c r="U16" s="27"/>
      <c r="V16" s="27" t="s">
        <v>31</v>
      </c>
      <c r="W16" s="27"/>
      <c r="X16" s="27"/>
      <c r="Y16" s="27" t="s">
        <v>31</v>
      </c>
      <c r="Z16" s="27"/>
      <c r="AA16" s="150"/>
      <c r="AB16" s="150"/>
      <c r="AC16" s="150"/>
      <c r="AD16" s="143"/>
      <c r="AE16" s="135"/>
      <c r="AF16" s="135"/>
      <c r="AG16" s="135"/>
      <c r="AH16" s="135"/>
      <c r="AI16" s="135"/>
      <c r="AJ16" s="140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10" ht="21.75" customHeight="1" thickBot="1">
      <c r="D25" s="39"/>
      <c r="E25" s="35"/>
      <c r="F25" s="35"/>
      <c r="G25" s="35"/>
      <c r="H25" s="35"/>
      <c r="I25" s="35"/>
      <c r="J25" s="39"/>
    </row>
    <row r="26" spans="1:36" ht="21.75" customHeight="1">
      <c r="A26" s="144" t="s">
        <v>45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6"/>
      <c r="M26" s="164" t="s">
        <v>47</v>
      </c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6"/>
    </row>
    <row r="27" spans="1:36" ht="21.75" customHeight="1" thickBot="1">
      <c r="A27" s="147" t="s">
        <v>0</v>
      </c>
      <c r="B27" s="148"/>
      <c r="C27" s="11" t="s">
        <v>1</v>
      </c>
      <c r="D27" s="148" t="s">
        <v>2</v>
      </c>
      <c r="E27" s="148"/>
      <c r="F27" s="148"/>
      <c r="G27" s="148"/>
      <c r="H27" s="148"/>
      <c r="I27" s="148"/>
      <c r="J27" s="148"/>
      <c r="K27" s="17" t="s">
        <v>3</v>
      </c>
      <c r="M27" s="167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</row>
    <row r="28" spans="1:36" ht="21.75" customHeight="1">
      <c r="A28" s="5">
        <v>1</v>
      </c>
      <c r="B28" s="78">
        <f>B5</f>
        <v>0.4166666666666667</v>
      </c>
      <c r="C28" s="3" t="s">
        <v>195</v>
      </c>
      <c r="D28" s="7" t="str">
        <f>+$N$32</f>
        <v>岩木</v>
      </c>
      <c r="E28" s="3" t="s">
        <v>117</v>
      </c>
      <c r="F28" s="18"/>
      <c r="G28" s="23" t="s">
        <v>43</v>
      </c>
      <c r="H28" s="21"/>
      <c r="I28" s="3" t="s">
        <v>119</v>
      </c>
      <c r="J28" s="7" t="str">
        <f>+$N$30</f>
        <v>AC弘前ﾈｲﾋﾞｰ</v>
      </c>
      <c r="K28" s="4" t="str">
        <f>+D37</f>
        <v>千刈</v>
      </c>
      <c r="M28" s="160"/>
      <c r="N28" s="161"/>
      <c r="O28" s="157" t="str">
        <f>+M30</f>
        <v>B1</v>
      </c>
      <c r="P28" s="158"/>
      <c r="Q28" s="149"/>
      <c r="R28" s="159" t="str">
        <f>+M32</f>
        <v>B2</v>
      </c>
      <c r="S28" s="158"/>
      <c r="T28" s="149"/>
      <c r="U28" s="159" t="str">
        <f>+M34</f>
        <v>B3</v>
      </c>
      <c r="V28" s="158"/>
      <c r="W28" s="149"/>
      <c r="X28" s="159" t="str">
        <f>+M36</f>
        <v>B4</v>
      </c>
      <c r="Y28" s="158"/>
      <c r="Z28" s="149"/>
      <c r="AA28" s="159" t="str">
        <f>+M38</f>
        <v>B5</v>
      </c>
      <c r="AB28" s="158"/>
      <c r="AC28" s="149"/>
      <c r="AD28" s="142" t="s">
        <v>11</v>
      </c>
      <c r="AE28" s="134" t="s">
        <v>12</v>
      </c>
      <c r="AF28" s="134" t="s">
        <v>13</v>
      </c>
      <c r="AG28" s="134" t="s">
        <v>14</v>
      </c>
      <c r="AH28" s="134" t="s">
        <v>15</v>
      </c>
      <c r="AI28" s="134" t="s">
        <v>16</v>
      </c>
      <c r="AJ28" s="139" t="s">
        <v>17</v>
      </c>
    </row>
    <row r="29" spans="1:36" ht="21.75" customHeight="1" thickBot="1">
      <c r="A29" s="5">
        <v>2</v>
      </c>
      <c r="B29" s="79">
        <f>B28+0.00908</f>
        <v>0.42574666666666666</v>
      </c>
      <c r="C29" s="3" t="s">
        <v>195</v>
      </c>
      <c r="D29" s="7" t="str">
        <f>+$N$34</f>
        <v>尾上</v>
      </c>
      <c r="E29" s="3" t="s">
        <v>118</v>
      </c>
      <c r="F29" s="18"/>
      <c r="G29" s="23" t="s">
        <v>30</v>
      </c>
      <c r="H29" s="21"/>
      <c r="I29" s="3" t="s">
        <v>120</v>
      </c>
      <c r="J29" s="7" t="str">
        <f>+$N$36</f>
        <v>千刈</v>
      </c>
      <c r="K29" s="4" t="str">
        <f aca="true" t="shared" si="2" ref="K29:K37">+D28</f>
        <v>岩木</v>
      </c>
      <c r="M29" s="162"/>
      <c r="N29" s="163"/>
      <c r="O29" s="151" t="str">
        <f>+N30</f>
        <v>AC弘前ﾈｲﾋﾞｰ</v>
      </c>
      <c r="P29" s="152"/>
      <c r="Q29" s="141"/>
      <c r="R29" s="153" t="str">
        <f>+N32</f>
        <v>岩木</v>
      </c>
      <c r="S29" s="152"/>
      <c r="T29" s="141"/>
      <c r="U29" s="153" t="str">
        <f>+N34</f>
        <v>尾上</v>
      </c>
      <c r="V29" s="152"/>
      <c r="W29" s="141"/>
      <c r="X29" s="153" t="str">
        <f>+N36</f>
        <v>千刈</v>
      </c>
      <c r="Y29" s="152"/>
      <c r="Z29" s="141"/>
      <c r="AA29" s="153" t="str">
        <f>+N38</f>
        <v>ﾄﾘｱｽ</v>
      </c>
      <c r="AB29" s="152"/>
      <c r="AC29" s="141"/>
      <c r="AD29" s="143"/>
      <c r="AE29" s="135"/>
      <c r="AF29" s="135"/>
      <c r="AG29" s="135"/>
      <c r="AH29" s="135"/>
      <c r="AI29" s="135"/>
      <c r="AJ29" s="140"/>
    </row>
    <row r="30" spans="1:36" ht="21.75" customHeight="1">
      <c r="A30" s="5">
        <v>3</v>
      </c>
      <c r="B30" s="79">
        <f aca="true" t="shared" si="3" ref="B30:B37">B29+0.00908</f>
        <v>0.43482666666666664</v>
      </c>
      <c r="C30" s="3" t="s">
        <v>195</v>
      </c>
      <c r="D30" s="7" t="str">
        <f>+$N$30</f>
        <v>AC弘前ﾈｲﾋﾞｰ</v>
      </c>
      <c r="E30" s="3" t="s">
        <v>119</v>
      </c>
      <c r="F30" s="18"/>
      <c r="G30" s="23" t="s">
        <v>44</v>
      </c>
      <c r="H30" s="21"/>
      <c r="I30" s="3" t="s">
        <v>121</v>
      </c>
      <c r="J30" s="7" t="str">
        <f>+$N$38</f>
        <v>ﾄﾘｱｽ</v>
      </c>
      <c r="K30" s="4" t="str">
        <f t="shared" si="2"/>
        <v>尾上</v>
      </c>
      <c r="M30" s="155" t="s">
        <v>20</v>
      </c>
      <c r="N30" s="126" t="s">
        <v>213</v>
      </c>
      <c r="O30" s="136"/>
      <c r="P30" s="137"/>
      <c r="Q30" s="137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1"/>
      <c r="AE30" s="132"/>
      <c r="AF30" s="132"/>
      <c r="AG30" s="132">
        <f>+(AD30*3)+(AF30*1)</f>
        <v>0</v>
      </c>
      <c r="AH30" s="132"/>
      <c r="AI30" s="132"/>
      <c r="AJ30" s="133"/>
    </row>
    <row r="31" spans="1:36" ht="21.75" customHeight="1">
      <c r="A31" s="5">
        <v>4</v>
      </c>
      <c r="B31" s="79">
        <f t="shared" si="3"/>
        <v>0.4439066666666666</v>
      </c>
      <c r="C31" s="3" t="s">
        <v>195</v>
      </c>
      <c r="D31" s="7" t="str">
        <f>+$N$32</f>
        <v>岩木</v>
      </c>
      <c r="E31" s="3" t="s">
        <v>117</v>
      </c>
      <c r="F31" s="18"/>
      <c r="G31" s="23" t="s">
        <v>87</v>
      </c>
      <c r="H31" s="21"/>
      <c r="I31" s="3" t="s">
        <v>118</v>
      </c>
      <c r="J31" s="7" t="str">
        <f>+$N$34</f>
        <v>尾上</v>
      </c>
      <c r="K31" s="4" t="str">
        <f t="shared" si="2"/>
        <v>AC弘前ﾈｲﾋﾞｰ</v>
      </c>
      <c r="M31" s="131"/>
      <c r="N31" s="156"/>
      <c r="O31" s="138"/>
      <c r="P31" s="130"/>
      <c r="Q31" s="130"/>
      <c r="R31" s="30"/>
      <c r="S31" s="30" t="s">
        <v>29</v>
      </c>
      <c r="T31" s="30"/>
      <c r="U31" s="30"/>
      <c r="V31" s="30" t="s">
        <v>29</v>
      </c>
      <c r="W31" s="30"/>
      <c r="X31" s="30"/>
      <c r="Y31" s="30" t="s">
        <v>29</v>
      </c>
      <c r="Z31" s="30"/>
      <c r="AA31" s="30"/>
      <c r="AB31" s="30" t="s">
        <v>29</v>
      </c>
      <c r="AC31" s="30"/>
      <c r="AD31" s="127"/>
      <c r="AE31" s="128"/>
      <c r="AF31" s="128"/>
      <c r="AG31" s="128"/>
      <c r="AH31" s="128"/>
      <c r="AI31" s="128"/>
      <c r="AJ31" s="126"/>
    </row>
    <row r="32" spans="1:36" ht="21.75" customHeight="1">
      <c r="A32" s="5">
        <v>5</v>
      </c>
      <c r="B32" s="79">
        <f t="shared" si="3"/>
        <v>0.4529866666666666</v>
      </c>
      <c r="C32" s="3" t="s">
        <v>195</v>
      </c>
      <c r="D32" s="7" t="str">
        <f>+$N$36</f>
        <v>千刈</v>
      </c>
      <c r="E32" s="3" t="s">
        <v>120</v>
      </c>
      <c r="F32" s="18"/>
      <c r="G32" s="23" t="s">
        <v>87</v>
      </c>
      <c r="H32" s="21"/>
      <c r="I32" s="3" t="s">
        <v>121</v>
      </c>
      <c r="J32" s="7" t="str">
        <f>+$N$38</f>
        <v>ﾄﾘｱｽ</v>
      </c>
      <c r="K32" s="4" t="str">
        <f t="shared" si="2"/>
        <v>岩木</v>
      </c>
      <c r="M32" s="127" t="s">
        <v>21</v>
      </c>
      <c r="N32" s="126" t="s">
        <v>110</v>
      </c>
      <c r="O32" s="129"/>
      <c r="P32" s="128"/>
      <c r="Q32" s="128"/>
      <c r="R32" s="130"/>
      <c r="S32" s="130"/>
      <c r="T32" s="130"/>
      <c r="U32" s="128"/>
      <c r="V32" s="128"/>
      <c r="W32" s="128"/>
      <c r="X32" s="128"/>
      <c r="Y32" s="128"/>
      <c r="Z32" s="128"/>
      <c r="AA32" s="128"/>
      <c r="AB32" s="128"/>
      <c r="AC32" s="128"/>
      <c r="AD32" s="127"/>
      <c r="AE32" s="128"/>
      <c r="AF32" s="128"/>
      <c r="AG32" s="128">
        <f>+(AD32*3)+(AF32*1)</f>
        <v>0</v>
      </c>
      <c r="AH32" s="128"/>
      <c r="AI32" s="128"/>
      <c r="AJ32" s="126"/>
    </row>
    <row r="33" spans="1:36" ht="17.25" customHeight="1">
      <c r="A33" s="5">
        <v>6</v>
      </c>
      <c r="B33" s="79">
        <f t="shared" si="3"/>
        <v>0.46206666666666657</v>
      </c>
      <c r="C33" s="3" t="s">
        <v>195</v>
      </c>
      <c r="D33" s="7" t="str">
        <f>+$N$34</f>
        <v>尾上</v>
      </c>
      <c r="E33" s="3" t="s">
        <v>118</v>
      </c>
      <c r="F33" s="18"/>
      <c r="G33" s="23" t="s">
        <v>87</v>
      </c>
      <c r="H33" s="21"/>
      <c r="I33" s="3" t="s">
        <v>119</v>
      </c>
      <c r="J33" s="7" t="str">
        <f>+$N$30</f>
        <v>AC弘前ﾈｲﾋﾞｰ</v>
      </c>
      <c r="K33" s="4" t="str">
        <f t="shared" si="2"/>
        <v>千刈</v>
      </c>
      <c r="M33" s="127"/>
      <c r="N33" s="126"/>
      <c r="O33" s="31"/>
      <c r="P33" s="30" t="s">
        <v>39</v>
      </c>
      <c r="Q33" s="30"/>
      <c r="R33" s="130"/>
      <c r="S33" s="130"/>
      <c r="T33" s="130"/>
      <c r="U33" s="30"/>
      <c r="V33" s="30" t="s">
        <v>39</v>
      </c>
      <c r="W33" s="30"/>
      <c r="X33" s="30"/>
      <c r="Y33" s="30" t="s">
        <v>39</v>
      </c>
      <c r="Z33" s="30"/>
      <c r="AA33" s="30"/>
      <c r="AB33" s="30" t="s">
        <v>39</v>
      </c>
      <c r="AC33" s="30"/>
      <c r="AD33" s="127"/>
      <c r="AE33" s="128"/>
      <c r="AF33" s="128"/>
      <c r="AG33" s="128"/>
      <c r="AH33" s="128"/>
      <c r="AI33" s="128"/>
      <c r="AJ33" s="126"/>
    </row>
    <row r="34" spans="1:36" ht="17.25" customHeight="1">
      <c r="A34" s="5">
        <v>7</v>
      </c>
      <c r="B34" s="79">
        <f t="shared" si="3"/>
        <v>0.47114666666666655</v>
      </c>
      <c r="C34" s="3" t="s">
        <v>195</v>
      </c>
      <c r="D34" s="7" t="str">
        <f>+$N$38</f>
        <v>ﾄﾘｱｽ</v>
      </c>
      <c r="E34" s="3" t="s">
        <v>22</v>
      </c>
      <c r="F34" s="18"/>
      <c r="G34" s="23" t="s">
        <v>87</v>
      </c>
      <c r="H34" s="21"/>
      <c r="I34" s="3" t="s">
        <v>117</v>
      </c>
      <c r="J34" s="7" t="str">
        <f>+$N$32</f>
        <v>岩木</v>
      </c>
      <c r="K34" s="4" t="str">
        <f t="shared" si="2"/>
        <v>尾上</v>
      </c>
      <c r="M34" s="127" t="s">
        <v>18</v>
      </c>
      <c r="N34" s="126" t="s">
        <v>215</v>
      </c>
      <c r="O34" s="129"/>
      <c r="P34" s="128"/>
      <c r="Q34" s="128"/>
      <c r="R34" s="128"/>
      <c r="S34" s="128"/>
      <c r="T34" s="128"/>
      <c r="U34" s="130"/>
      <c r="V34" s="130"/>
      <c r="W34" s="130"/>
      <c r="X34" s="128"/>
      <c r="Y34" s="128"/>
      <c r="Z34" s="128"/>
      <c r="AA34" s="128"/>
      <c r="AB34" s="128"/>
      <c r="AC34" s="128"/>
      <c r="AD34" s="127"/>
      <c r="AE34" s="128"/>
      <c r="AF34" s="128"/>
      <c r="AG34" s="128">
        <f>+(AD34*3)+(AF34*1)</f>
        <v>0</v>
      </c>
      <c r="AH34" s="128"/>
      <c r="AI34" s="128"/>
      <c r="AJ34" s="126"/>
    </row>
    <row r="35" spans="1:36" ht="17.25" customHeight="1">
      <c r="A35" s="5">
        <v>8</v>
      </c>
      <c r="B35" s="79">
        <f t="shared" si="3"/>
        <v>0.4802266666666665</v>
      </c>
      <c r="C35" s="3" t="s">
        <v>195</v>
      </c>
      <c r="D35" s="7" t="str">
        <f>+$N$30</f>
        <v>AC弘前ﾈｲﾋﾞｰ</v>
      </c>
      <c r="E35" s="3" t="s">
        <v>119</v>
      </c>
      <c r="F35" s="18"/>
      <c r="G35" s="23" t="s">
        <v>87</v>
      </c>
      <c r="H35" s="21"/>
      <c r="I35" s="3" t="s">
        <v>120</v>
      </c>
      <c r="J35" s="7" t="str">
        <f>+$N$36</f>
        <v>千刈</v>
      </c>
      <c r="K35" s="4" t="str">
        <f t="shared" si="2"/>
        <v>ﾄﾘｱｽ</v>
      </c>
      <c r="M35" s="127"/>
      <c r="N35" s="126"/>
      <c r="O35" s="31"/>
      <c r="P35" s="30" t="s">
        <v>5</v>
      </c>
      <c r="Q35" s="30"/>
      <c r="R35" s="30"/>
      <c r="S35" s="30" t="s">
        <v>5</v>
      </c>
      <c r="T35" s="30"/>
      <c r="U35" s="130"/>
      <c r="V35" s="130"/>
      <c r="W35" s="130"/>
      <c r="X35" s="30"/>
      <c r="Y35" s="30" t="s">
        <v>5</v>
      </c>
      <c r="Z35" s="30"/>
      <c r="AA35" s="30"/>
      <c r="AB35" s="30" t="s">
        <v>5</v>
      </c>
      <c r="AC35" s="30"/>
      <c r="AD35" s="127"/>
      <c r="AE35" s="128"/>
      <c r="AF35" s="128"/>
      <c r="AG35" s="128"/>
      <c r="AH35" s="128"/>
      <c r="AI35" s="128"/>
      <c r="AJ35" s="126"/>
    </row>
    <row r="36" spans="1:36" ht="17.25" customHeight="1">
      <c r="A36" s="32">
        <v>9</v>
      </c>
      <c r="B36" s="79">
        <f t="shared" si="3"/>
        <v>0.4893066666666665</v>
      </c>
      <c r="C36" s="3" t="s">
        <v>195</v>
      </c>
      <c r="D36" s="7" t="str">
        <f>+$N$38</f>
        <v>ﾄﾘｱｽ</v>
      </c>
      <c r="E36" s="3" t="s">
        <v>121</v>
      </c>
      <c r="F36" s="18"/>
      <c r="G36" s="23" t="s">
        <v>87</v>
      </c>
      <c r="H36" s="21"/>
      <c r="I36" s="3" t="s">
        <v>118</v>
      </c>
      <c r="J36" s="7" t="str">
        <f>+$N$34</f>
        <v>尾上</v>
      </c>
      <c r="K36" s="8" t="str">
        <f t="shared" si="2"/>
        <v>AC弘前ﾈｲﾋﾞｰ</v>
      </c>
      <c r="M36" s="127" t="s">
        <v>19</v>
      </c>
      <c r="N36" s="126" t="s">
        <v>219</v>
      </c>
      <c r="O36" s="129"/>
      <c r="P36" s="128"/>
      <c r="Q36" s="128"/>
      <c r="R36" s="128"/>
      <c r="S36" s="128"/>
      <c r="T36" s="128"/>
      <c r="U36" s="128"/>
      <c r="V36" s="128"/>
      <c r="W36" s="128"/>
      <c r="X36" s="130"/>
      <c r="Y36" s="130"/>
      <c r="Z36" s="130"/>
      <c r="AA36" s="128"/>
      <c r="AB36" s="128"/>
      <c r="AC36" s="128"/>
      <c r="AD36" s="127"/>
      <c r="AE36" s="128"/>
      <c r="AF36" s="128"/>
      <c r="AG36" s="128">
        <f>+(AD36*3)+(AF36*1)</f>
        <v>0</v>
      </c>
      <c r="AH36" s="128"/>
      <c r="AI36" s="128"/>
      <c r="AJ36" s="126"/>
    </row>
    <row r="37" spans="1:42" ht="21.75" customHeight="1" thickBot="1">
      <c r="A37" s="93">
        <v>10</v>
      </c>
      <c r="B37" s="94">
        <f t="shared" si="3"/>
        <v>0.4983866666666665</v>
      </c>
      <c r="C37" s="12" t="s">
        <v>195</v>
      </c>
      <c r="D37" s="12" t="str">
        <f>+$N$36</f>
        <v>千刈</v>
      </c>
      <c r="E37" s="12" t="s">
        <v>120</v>
      </c>
      <c r="F37" s="95"/>
      <c r="G37" s="96" t="s">
        <v>87</v>
      </c>
      <c r="H37" s="97"/>
      <c r="I37" s="12" t="s">
        <v>117</v>
      </c>
      <c r="J37" s="12" t="str">
        <f>+$N$32</f>
        <v>岩木</v>
      </c>
      <c r="K37" s="91" t="str">
        <f t="shared" si="2"/>
        <v>ﾄﾘｱｽ</v>
      </c>
      <c r="M37" s="127"/>
      <c r="N37" s="126"/>
      <c r="O37" s="31"/>
      <c r="P37" s="30" t="s">
        <v>41</v>
      </c>
      <c r="Q37" s="30"/>
      <c r="R37" s="30"/>
      <c r="S37" s="30" t="s">
        <v>41</v>
      </c>
      <c r="T37" s="30"/>
      <c r="U37" s="30"/>
      <c r="V37" s="30" t="s">
        <v>41</v>
      </c>
      <c r="W37" s="30"/>
      <c r="X37" s="130"/>
      <c r="Y37" s="130"/>
      <c r="Z37" s="130"/>
      <c r="AA37" s="30"/>
      <c r="AB37" s="30" t="s">
        <v>41</v>
      </c>
      <c r="AC37" s="30"/>
      <c r="AD37" s="127"/>
      <c r="AE37" s="128"/>
      <c r="AF37" s="128"/>
      <c r="AG37" s="128"/>
      <c r="AH37" s="128"/>
      <c r="AI37" s="128"/>
      <c r="AJ37" s="126"/>
      <c r="AK37"/>
      <c r="AL37"/>
      <c r="AM37"/>
      <c r="AN37"/>
      <c r="AO37"/>
      <c r="AP37"/>
    </row>
    <row r="38" spans="1:42" ht="21.75" customHeight="1">
      <c r="A38" s="36"/>
      <c r="B38" s="92"/>
      <c r="C38" s="35"/>
      <c r="D38" s="39"/>
      <c r="E38" s="35"/>
      <c r="F38" s="35"/>
      <c r="G38" s="35"/>
      <c r="H38" s="35"/>
      <c r="I38" s="35"/>
      <c r="J38" s="39"/>
      <c r="K38" s="35"/>
      <c r="M38" s="127" t="s">
        <v>22</v>
      </c>
      <c r="N38" s="126" t="s">
        <v>221</v>
      </c>
      <c r="O38" s="129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30"/>
      <c r="AB38" s="130"/>
      <c r="AC38" s="130"/>
      <c r="AD38" s="127"/>
      <c r="AE38" s="128"/>
      <c r="AF38" s="128"/>
      <c r="AG38" s="128">
        <f>+(AD38*3)+(AF38*1)</f>
        <v>0</v>
      </c>
      <c r="AH38" s="128"/>
      <c r="AI38" s="128"/>
      <c r="AJ38" s="126"/>
      <c r="AK38"/>
      <c r="AL38"/>
      <c r="AM38"/>
      <c r="AN38"/>
      <c r="AO38"/>
      <c r="AP38"/>
    </row>
    <row r="39" spans="1:42" ht="21.75" customHeight="1" thickBot="1">
      <c r="A39" s="36"/>
      <c r="B39" s="92"/>
      <c r="C39" s="35"/>
      <c r="D39" s="39"/>
      <c r="E39" s="35"/>
      <c r="F39" s="35"/>
      <c r="G39" s="35"/>
      <c r="H39" s="35"/>
      <c r="I39" s="35"/>
      <c r="J39" s="39"/>
      <c r="K39" s="35"/>
      <c r="M39" s="143"/>
      <c r="N39" s="140"/>
      <c r="O39" s="28"/>
      <c r="P39" s="27" t="s">
        <v>31</v>
      </c>
      <c r="Q39" s="27"/>
      <c r="R39" s="27"/>
      <c r="S39" s="27" t="s">
        <v>31</v>
      </c>
      <c r="T39" s="27"/>
      <c r="U39" s="27"/>
      <c r="V39" s="27" t="s">
        <v>31</v>
      </c>
      <c r="W39" s="27"/>
      <c r="X39" s="27"/>
      <c r="Y39" s="27" t="s">
        <v>31</v>
      </c>
      <c r="Z39" s="27"/>
      <c r="AA39" s="150"/>
      <c r="AB39" s="150"/>
      <c r="AC39" s="150"/>
      <c r="AD39" s="143"/>
      <c r="AE39" s="135"/>
      <c r="AF39" s="135"/>
      <c r="AG39" s="135"/>
      <c r="AH39" s="135"/>
      <c r="AI39" s="135"/>
      <c r="AJ39" s="140"/>
      <c r="AK39"/>
      <c r="AL39"/>
      <c r="AM39"/>
      <c r="AN39"/>
      <c r="AO39"/>
      <c r="AP39"/>
    </row>
    <row r="40" spans="1:42" ht="21.75" customHeight="1">
      <c r="A40" s="36"/>
      <c r="B40" s="92"/>
      <c r="C40" s="35"/>
      <c r="D40" s="39"/>
      <c r="E40" s="35"/>
      <c r="F40" s="35"/>
      <c r="G40" s="35"/>
      <c r="H40" s="35"/>
      <c r="I40" s="35"/>
      <c r="J40" s="39"/>
      <c r="K40" s="35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/>
      <c r="AL40"/>
      <c r="AM40"/>
      <c r="AN40"/>
      <c r="AO40"/>
      <c r="AP40"/>
    </row>
    <row r="41" spans="1:11" ht="21.75" customHeight="1">
      <c r="A41" s="154" t="s">
        <v>194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4:10" ht="14.25" customHeight="1" thickBot="1">
      <c r="D42" s="35"/>
      <c r="E42" s="35"/>
      <c r="F42" s="35"/>
      <c r="G42" s="35"/>
      <c r="H42" s="35"/>
      <c r="I42" s="35"/>
      <c r="J42" s="35"/>
    </row>
    <row r="43" spans="1:42" ht="21.75" customHeight="1">
      <c r="A43" s="144" t="s">
        <v>48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6"/>
      <c r="M43" s="164" t="s">
        <v>91</v>
      </c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6"/>
      <c r="AK43"/>
      <c r="AL43"/>
      <c r="AM43"/>
      <c r="AN43"/>
      <c r="AO43"/>
      <c r="AP43"/>
    </row>
    <row r="44" spans="1:42" ht="21.75" customHeight="1" thickBot="1">
      <c r="A44" s="147" t="s">
        <v>0</v>
      </c>
      <c r="B44" s="148"/>
      <c r="C44" s="11" t="s">
        <v>1</v>
      </c>
      <c r="D44" s="148" t="s">
        <v>2</v>
      </c>
      <c r="E44" s="148"/>
      <c r="F44" s="148"/>
      <c r="G44" s="148"/>
      <c r="H44" s="148"/>
      <c r="I44" s="148"/>
      <c r="J44" s="148"/>
      <c r="K44" s="17" t="s">
        <v>3</v>
      </c>
      <c r="M44" s="167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/>
      <c r="AL44"/>
      <c r="AM44"/>
      <c r="AN44"/>
      <c r="AO44"/>
      <c r="AP44"/>
    </row>
    <row r="45" spans="1:42" ht="21.75" customHeight="1">
      <c r="A45" s="13">
        <v>1</v>
      </c>
      <c r="B45" s="78">
        <f>B5</f>
        <v>0.4166666666666667</v>
      </c>
      <c r="C45" s="14" t="s">
        <v>195</v>
      </c>
      <c r="D45" s="3" t="str">
        <f>+$N$49</f>
        <v>致遠ﾚｯﾄﾞ</v>
      </c>
      <c r="E45" s="14" t="s">
        <v>122</v>
      </c>
      <c r="F45" s="18"/>
      <c r="G45" s="22" t="s">
        <v>34</v>
      </c>
      <c r="H45" s="20"/>
      <c r="I45" s="14" t="s">
        <v>124</v>
      </c>
      <c r="J45" s="3" t="str">
        <f>+$N$47</f>
        <v>ﾘﾍﾞﾛ</v>
      </c>
      <c r="K45" s="37" t="str">
        <f>+D54</f>
        <v>青森FC</v>
      </c>
      <c r="M45" s="142"/>
      <c r="N45" s="139"/>
      <c r="O45" s="149" t="str">
        <f>+M47</f>
        <v>C1</v>
      </c>
      <c r="P45" s="134"/>
      <c r="Q45" s="134"/>
      <c r="R45" s="134" t="str">
        <f>+M49</f>
        <v>C2</v>
      </c>
      <c r="S45" s="134"/>
      <c r="T45" s="134"/>
      <c r="U45" s="134" t="str">
        <f>+M51</f>
        <v>C3</v>
      </c>
      <c r="V45" s="134"/>
      <c r="W45" s="134"/>
      <c r="X45" s="134" t="str">
        <f>+M53</f>
        <v>C4</v>
      </c>
      <c r="Y45" s="134"/>
      <c r="Z45" s="134"/>
      <c r="AA45" s="134" t="str">
        <f>+M55</f>
        <v>C5</v>
      </c>
      <c r="AB45" s="134"/>
      <c r="AC45" s="134"/>
      <c r="AD45" s="142" t="s">
        <v>11</v>
      </c>
      <c r="AE45" s="134" t="s">
        <v>12</v>
      </c>
      <c r="AF45" s="134" t="s">
        <v>13</v>
      </c>
      <c r="AG45" s="134" t="s">
        <v>14</v>
      </c>
      <c r="AH45" s="134" t="s">
        <v>15</v>
      </c>
      <c r="AI45" s="134" t="s">
        <v>16</v>
      </c>
      <c r="AJ45" s="139" t="s">
        <v>17</v>
      </c>
      <c r="AK45"/>
      <c r="AL45"/>
      <c r="AM45"/>
      <c r="AN45"/>
      <c r="AO45"/>
      <c r="AP45"/>
    </row>
    <row r="46" spans="1:42" ht="21.75" customHeight="1" thickBot="1">
      <c r="A46" s="5">
        <v>2</v>
      </c>
      <c r="B46" s="79">
        <f aca="true" t="shared" si="4" ref="B46:B54">B45+0.00908</f>
        <v>0.42574666666666666</v>
      </c>
      <c r="C46" s="3" t="s">
        <v>195</v>
      </c>
      <c r="D46" s="3" t="str">
        <f>+$N$51</f>
        <v>光田寺</v>
      </c>
      <c r="E46" s="3" t="s">
        <v>123</v>
      </c>
      <c r="F46" s="18"/>
      <c r="G46" s="23" t="s">
        <v>35</v>
      </c>
      <c r="H46" s="21"/>
      <c r="I46" s="3" t="s">
        <v>125</v>
      </c>
      <c r="J46" s="3" t="str">
        <f>+$N$53</f>
        <v>青森FC</v>
      </c>
      <c r="K46" s="4" t="str">
        <f aca="true" t="shared" si="5" ref="K46:K54">+D45</f>
        <v>致遠ﾚｯﾄﾞ</v>
      </c>
      <c r="M46" s="143"/>
      <c r="N46" s="140"/>
      <c r="O46" s="141" t="str">
        <f>+N47</f>
        <v>ﾘﾍﾞﾛ</v>
      </c>
      <c r="P46" s="135"/>
      <c r="Q46" s="135"/>
      <c r="R46" s="135" t="str">
        <f>+N49</f>
        <v>致遠ﾚｯﾄﾞ</v>
      </c>
      <c r="S46" s="135"/>
      <c r="T46" s="135"/>
      <c r="U46" s="135" t="str">
        <f>+N51</f>
        <v>光田寺</v>
      </c>
      <c r="V46" s="135"/>
      <c r="W46" s="135"/>
      <c r="X46" s="135" t="str">
        <f>+N53</f>
        <v>青森FC</v>
      </c>
      <c r="Y46" s="135"/>
      <c r="Z46" s="135"/>
      <c r="AA46" s="135" t="str">
        <f>+N55</f>
        <v>六ヶ所</v>
      </c>
      <c r="AB46" s="135"/>
      <c r="AC46" s="135"/>
      <c r="AD46" s="143"/>
      <c r="AE46" s="135"/>
      <c r="AF46" s="135"/>
      <c r="AG46" s="135"/>
      <c r="AH46" s="135"/>
      <c r="AI46" s="135"/>
      <c r="AJ46" s="140"/>
      <c r="AK46"/>
      <c r="AL46"/>
      <c r="AM46"/>
      <c r="AN46"/>
      <c r="AO46"/>
      <c r="AP46"/>
    </row>
    <row r="47" spans="1:42" ht="21.75" customHeight="1">
      <c r="A47" s="5">
        <v>3</v>
      </c>
      <c r="B47" s="79">
        <f t="shared" si="4"/>
        <v>0.43482666666666664</v>
      </c>
      <c r="C47" s="3" t="s">
        <v>195</v>
      </c>
      <c r="D47" s="3" t="str">
        <f>+$N$47</f>
        <v>ﾘﾍﾞﾛ</v>
      </c>
      <c r="E47" s="3" t="s">
        <v>124</v>
      </c>
      <c r="F47" s="18"/>
      <c r="G47" s="23" t="s">
        <v>29</v>
      </c>
      <c r="H47" s="21"/>
      <c r="I47" s="3" t="s">
        <v>126</v>
      </c>
      <c r="J47" s="3" t="str">
        <f>+$N$55</f>
        <v>六ヶ所</v>
      </c>
      <c r="K47" s="4" t="str">
        <f t="shared" si="5"/>
        <v>光田寺</v>
      </c>
      <c r="M47" s="131" t="s">
        <v>6</v>
      </c>
      <c r="N47" s="133" t="s">
        <v>209</v>
      </c>
      <c r="O47" s="136"/>
      <c r="P47" s="137"/>
      <c r="Q47" s="137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1"/>
      <c r="AE47" s="132"/>
      <c r="AF47" s="132"/>
      <c r="AG47" s="132">
        <f>+(AD47*3)+(AF47*1)</f>
        <v>0</v>
      </c>
      <c r="AH47" s="132"/>
      <c r="AI47" s="132"/>
      <c r="AJ47" s="133"/>
      <c r="AK47"/>
      <c r="AL47"/>
      <c r="AM47"/>
      <c r="AN47"/>
      <c r="AO47"/>
      <c r="AP47"/>
    </row>
    <row r="48" spans="1:42" ht="21.75" customHeight="1">
      <c r="A48" s="5">
        <v>4</v>
      </c>
      <c r="B48" s="79">
        <f t="shared" si="4"/>
        <v>0.4439066666666666</v>
      </c>
      <c r="C48" s="3" t="s">
        <v>195</v>
      </c>
      <c r="D48" s="3" t="str">
        <f>+$N$49</f>
        <v>致遠ﾚｯﾄﾞ</v>
      </c>
      <c r="E48" s="3" t="s">
        <v>122</v>
      </c>
      <c r="F48" s="18"/>
      <c r="G48" s="23" t="s">
        <v>87</v>
      </c>
      <c r="H48" s="21"/>
      <c r="I48" s="3" t="s">
        <v>123</v>
      </c>
      <c r="J48" s="3" t="str">
        <f>+$N$51</f>
        <v>光田寺</v>
      </c>
      <c r="K48" s="4" t="str">
        <f t="shared" si="5"/>
        <v>ﾘﾍﾞﾛ</v>
      </c>
      <c r="M48" s="127"/>
      <c r="N48" s="126"/>
      <c r="O48" s="138"/>
      <c r="P48" s="130"/>
      <c r="Q48" s="130"/>
      <c r="R48" s="30"/>
      <c r="S48" s="30" t="s">
        <v>29</v>
      </c>
      <c r="T48" s="30"/>
      <c r="U48" s="30"/>
      <c r="V48" s="30" t="s">
        <v>29</v>
      </c>
      <c r="W48" s="30"/>
      <c r="X48" s="30"/>
      <c r="Y48" s="30" t="s">
        <v>29</v>
      </c>
      <c r="Z48" s="30"/>
      <c r="AA48" s="30"/>
      <c r="AB48" s="30" t="s">
        <v>29</v>
      </c>
      <c r="AC48" s="30"/>
      <c r="AD48" s="127"/>
      <c r="AE48" s="128"/>
      <c r="AF48" s="128"/>
      <c r="AG48" s="128"/>
      <c r="AH48" s="128"/>
      <c r="AI48" s="128"/>
      <c r="AJ48" s="126"/>
      <c r="AK48"/>
      <c r="AL48"/>
      <c r="AM48"/>
      <c r="AN48"/>
      <c r="AO48"/>
      <c r="AP48"/>
    </row>
    <row r="49" spans="1:42" ht="21.75" customHeight="1">
      <c r="A49" s="5">
        <v>5</v>
      </c>
      <c r="B49" s="79">
        <f t="shared" si="4"/>
        <v>0.4529866666666666</v>
      </c>
      <c r="C49" s="3" t="s">
        <v>195</v>
      </c>
      <c r="D49" s="3" t="str">
        <f>+$N$53</f>
        <v>青森FC</v>
      </c>
      <c r="E49" s="3" t="s">
        <v>125</v>
      </c>
      <c r="F49" s="18"/>
      <c r="G49" s="23" t="s">
        <v>87</v>
      </c>
      <c r="H49" s="21"/>
      <c r="I49" s="3" t="s">
        <v>126</v>
      </c>
      <c r="J49" s="3" t="str">
        <f>+$N$55</f>
        <v>六ヶ所</v>
      </c>
      <c r="K49" s="4" t="str">
        <f t="shared" si="5"/>
        <v>致遠ﾚｯﾄﾞ</v>
      </c>
      <c r="M49" s="127" t="s">
        <v>7</v>
      </c>
      <c r="N49" s="126" t="s">
        <v>212</v>
      </c>
      <c r="O49" s="129"/>
      <c r="P49" s="128"/>
      <c r="Q49" s="128"/>
      <c r="R49" s="130"/>
      <c r="S49" s="130"/>
      <c r="T49" s="130"/>
      <c r="U49" s="128"/>
      <c r="V49" s="128"/>
      <c r="W49" s="128"/>
      <c r="X49" s="128"/>
      <c r="Y49" s="128"/>
      <c r="Z49" s="128"/>
      <c r="AA49" s="128"/>
      <c r="AB49" s="128"/>
      <c r="AC49" s="128"/>
      <c r="AD49" s="127"/>
      <c r="AE49" s="128"/>
      <c r="AF49" s="128"/>
      <c r="AG49" s="128">
        <f>+(AD49*3)+(AF49*1)</f>
        <v>0</v>
      </c>
      <c r="AH49" s="128"/>
      <c r="AI49" s="128"/>
      <c r="AJ49" s="126"/>
      <c r="AK49"/>
      <c r="AL49"/>
      <c r="AM49"/>
      <c r="AN49"/>
      <c r="AO49"/>
      <c r="AP49"/>
    </row>
    <row r="50" spans="1:42" ht="21.75" customHeight="1">
      <c r="A50" s="5">
        <v>6</v>
      </c>
      <c r="B50" s="79">
        <f t="shared" si="4"/>
        <v>0.46206666666666657</v>
      </c>
      <c r="C50" s="3" t="s">
        <v>195</v>
      </c>
      <c r="D50" s="3" t="str">
        <f>+$N$51</f>
        <v>光田寺</v>
      </c>
      <c r="E50" s="3" t="s">
        <v>123</v>
      </c>
      <c r="F50" s="18"/>
      <c r="G50" s="23" t="s">
        <v>87</v>
      </c>
      <c r="H50" s="21"/>
      <c r="I50" s="3" t="s">
        <v>124</v>
      </c>
      <c r="J50" s="3" t="str">
        <f>+$N$47</f>
        <v>ﾘﾍﾞﾛ</v>
      </c>
      <c r="K50" s="4" t="str">
        <f t="shared" si="5"/>
        <v>青森FC</v>
      </c>
      <c r="M50" s="127"/>
      <c r="N50" s="126"/>
      <c r="O50" s="31"/>
      <c r="P50" s="30" t="s">
        <v>39</v>
      </c>
      <c r="Q50" s="30"/>
      <c r="R50" s="130"/>
      <c r="S50" s="130"/>
      <c r="T50" s="130"/>
      <c r="U50" s="30"/>
      <c r="V50" s="30" t="s">
        <v>39</v>
      </c>
      <c r="W50" s="30"/>
      <c r="X50" s="30"/>
      <c r="Y50" s="30" t="s">
        <v>39</v>
      </c>
      <c r="Z50" s="30"/>
      <c r="AA50" s="30"/>
      <c r="AB50" s="30" t="s">
        <v>39</v>
      </c>
      <c r="AC50" s="30"/>
      <c r="AD50" s="127"/>
      <c r="AE50" s="128"/>
      <c r="AF50" s="128"/>
      <c r="AG50" s="128"/>
      <c r="AH50" s="128"/>
      <c r="AI50" s="128"/>
      <c r="AJ50" s="126"/>
      <c r="AK50"/>
      <c r="AL50"/>
      <c r="AM50"/>
      <c r="AN50"/>
      <c r="AO50"/>
      <c r="AP50"/>
    </row>
    <row r="51" spans="1:42" ht="21.75" customHeight="1">
      <c r="A51" s="5">
        <v>7</v>
      </c>
      <c r="B51" s="79">
        <f t="shared" si="4"/>
        <v>0.47114666666666655</v>
      </c>
      <c r="C51" s="3" t="s">
        <v>195</v>
      </c>
      <c r="D51" s="3" t="str">
        <f>+$N$55</f>
        <v>六ヶ所</v>
      </c>
      <c r="E51" s="3" t="s">
        <v>126</v>
      </c>
      <c r="F51" s="18"/>
      <c r="G51" s="23" t="s">
        <v>87</v>
      </c>
      <c r="H51" s="21"/>
      <c r="I51" s="3" t="s">
        <v>122</v>
      </c>
      <c r="J51" s="3" t="str">
        <f>+$N$49</f>
        <v>致遠ﾚｯﾄﾞ</v>
      </c>
      <c r="K51" s="4" t="str">
        <f t="shared" si="5"/>
        <v>光田寺</v>
      </c>
      <c r="M51" s="127" t="s">
        <v>8</v>
      </c>
      <c r="N51" s="126" t="s">
        <v>216</v>
      </c>
      <c r="O51" s="129"/>
      <c r="P51" s="128"/>
      <c r="Q51" s="128"/>
      <c r="R51" s="128"/>
      <c r="S51" s="128"/>
      <c r="T51" s="128"/>
      <c r="U51" s="130"/>
      <c r="V51" s="130"/>
      <c r="W51" s="130"/>
      <c r="X51" s="128"/>
      <c r="Y51" s="128"/>
      <c r="Z51" s="128"/>
      <c r="AA51" s="128"/>
      <c r="AB51" s="128"/>
      <c r="AC51" s="128"/>
      <c r="AD51" s="127"/>
      <c r="AE51" s="128"/>
      <c r="AF51" s="128"/>
      <c r="AG51" s="128">
        <f>+(AD51*3)+(AF51*1)</f>
        <v>0</v>
      </c>
      <c r="AH51" s="128"/>
      <c r="AI51" s="128"/>
      <c r="AJ51" s="126"/>
      <c r="AK51"/>
      <c r="AL51"/>
      <c r="AM51"/>
      <c r="AN51"/>
      <c r="AO51"/>
      <c r="AP51"/>
    </row>
    <row r="52" spans="1:42" ht="22.5" customHeight="1">
      <c r="A52" s="5">
        <v>8</v>
      </c>
      <c r="B52" s="79">
        <f t="shared" si="4"/>
        <v>0.4802266666666665</v>
      </c>
      <c r="C52" s="3" t="s">
        <v>195</v>
      </c>
      <c r="D52" s="3" t="str">
        <f>+$N$47</f>
        <v>ﾘﾍﾞﾛ</v>
      </c>
      <c r="E52" s="3" t="s">
        <v>124</v>
      </c>
      <c r="F52" s="18"/>
      <c r="G52" s="23" t="s">
        <v>87</v>
      </c>
      <c r="H52" s="21"/>
      <c r="I52" s="3" t="s">
        <v>125</v>
      </c>
      <c r="J52" s="3" t="str">
        <f>+$N$53</f>
        <v>青森FC</v>
      </c>
      <c r="K52" s="4" t="str">
        <f t="shared" si="5"/>
        <v>六ヶ所</v>
      </c>
      <c r="M52" s="127"/>
      <c r="N52" s="126"/>
      <c r="O52" s="31"/>
      <c r="P52" s="30" t="s">
        <v>5</v>
      </c>
      <c r="Q52" s="30"/>
      <c r="R52" s="30"/>
      <c r="S52" s="30" t="s">
        <v>5</v>
      </c>
      <c r="T52" s="30"/>
      <c r="U52" s="130"/>
      <c r="V52" s="130"/>
      <c r="W52" s="130"/>
      <c r="X52" s="30"/>
      <c r="Y52" s="30" t="s">
        <v>5</v>
      </c>
      <c r="Z52" s="30"/>
      <c r="AA52" s="30"/>
      <c r="AB52" s="30" t="s">
        <v>5</v>
      </c>
      <c r="AC52" s="30"/>
      <c r="AD52" s="127"/>
      <c r="AE52" s="128"/>
      <c r="AF52" s="128"/>
      <c r="AG52" s="128"/>
      <c r="AH52" s="128"/>
      <c r="AI52" s="128"/>
      <c r="AJ52" s="126"/>
      <c r="AK52"/>
      <c r="AL52"/>
      <c r="AM52"/>
      <c r="AN52"/>
      <c r="AO52"/>
      <c r="AP52"/>
    </row>
    <row r="53" spans="1:42" ht="21.75" customHeight="1">
      <c r="A53" s="32">
        <v>9</v>
      </c>
      <c r="B53" s="79">
        <f t="shared" si="4"/>
        <v>0.4893066666666665</v>
      </c>
      <c r="C53" s="3" t="s">
        <v>195</v>
      </c>
      <c r="D53" s="3" t="str">
        <f>+$N$55</f>
        <v>六ヶ所</v>
      </c>
      <c r="E53" s="7" t="s">
        <v>126</v>
      </c>
      <c r="F53" s="18"/>
      <c r="G53" s="33" t="s">
        <v>87</v>
      </c>
      <c r="H53" s="34"/>
      <c r="I53" s="7" t="s">
        <v>123</v>
      </c>
      <c r="J53" s="3" t="str">
        <f>+$N$51</f>
        <v>光田寺</v>
      </c>
      <c r="K53" s="8" t="str">
        <f t="shared" si="5"/>
        <v>ﾘﾍﾞﾛ</v>
      </c>
      <c r="M53" s="127" t="s">
        <v>9</v>
      </c>
      <c r="N53" s="126" t="s">
        <v>111</v>
      </c>
      <c r="O53" s="129"/>
      <c r="P53" s="128"/>
      <c r="Q53" s="128"/>
      <c r="R53" s="128"/>
      <c r="S53" s="128"/>
      <c r="T53" s="128"/>
      <c r="U53" s="128"/>
      <c r="V53" s="128"/>
      <c r="W53" s="128"/>
      <c r="X53" s="130"/>
      <c r="Y53" s="130"/>
      <c r="Z53" s="130"/>
      <c r="AA53" s="128"/>
      <c r="AB53" s="128"/>
      <c r="AC53" s="128"/>
      <c r="AD53" s="127"/>
      <c r="AE53" s="128"/>
      <c r="AF53" s="128"/>
      <c r="AG53" s="128">
        <f>+(AD53*3)+(AF53*1)</f>
        <v>0</v>
      </c>
      <c r="AH53" s="128"/>
      <c r="AI53" s="128"/>
      <c r="AJ53" s="126"/>
      <c r="AK53"/>
      <c r="AL53"/>
      <c r="AM53"/>
      <c r="AN53"/>
      <c r="AO53"/>
      <c r="AP53"/>
    </row>
    <row r="54" spans="1:42" ht="21.75" customHeight="1" thickBot="1">
      <c r="A54" s="93">
        <v>10</v>
      </c>
      <c r="B54" s="101">
        <f t="shared" si="4"/>
        <v>0.4983866666666665</v>
      </c>
      <c r="C54" s="11" t="s">
        <v>195</v>
      </c>
      <c r="D54" s="11" t="str">
        <f>+$N$53</f>
        <v>青森FC</v>
      </c>
      <c r="E54" s="12" t="s">
        <v>125</v>
      </c>
      <c r="F54" s="98"/>
      <c r="G54" s="96" t="s">
        <v>87</v>
      </c>
      <c r="H54" s="97"/>
      <c r="I54" s="12" t="s">
        <v>122</v>
      </c>
      <c r="J54" s="11" t="str">
        <f>+$N$49</f>
        <v>致遠ﾚｯﾄﾞ</v>
      </c>
      <c r="K54" s="91" t="str">
        <f t="shared" si="5"/>
        <v>六ヶ所</v>
      </c>
      <c r="M54" s="127"/>
      <c r="N54" s="126"/>
      <c r="O54" s="31"/>
      <c r="P54" s="30" t="s">
        <v>41</v>
      </c>
      <c r="Q54" s="30"/>
      <c r="R54" s="30"/>
      <c r="S54" s="30" t="s">
        <v>41</v>
      </c>
      <c r="T54" s="30"/>
      <c r="U54" s="30"/>
      <c r="V54" s="30" t="s">
        <v>41</v>
      </c>
      <c r="W54" s="30"/>
      <c r="X54" s="130"/>
      <c r="Y54" s="130"/>
      <c r="Z54" s="130"/>
      <c r="AA54" s="30"/>
      <c r="AB54" s="30" t="s">
        <v>41</v>
      </c>
      <c r="AC54" s="30"/>
      <c r="AD54" s="127"/>
      <c r="AE54" s="128"/>
      <c r="AF54" s="128"/>
      <c r="AG54" s="128"/>
      <c r="AH54" s="128"/>
      <c r="AI54" s="128"/>
      <c r="AJ54" s="126"/>
      <c r="AK54"/>
      <c r="AL54"/>
      <c r="AM54"/>
      <c r="AN54"/>
      <c r="AO54"/>
      <c r="AP54"/>
    </row>
    <row r="55" spans="13:42" ht="21.75" customHeight="1">
      <c r="M55" s="127" t="s">
        <v>10</v>
      </c>
      <c r="N55" s="126" t="s">
        <v>222</v>
      </c>
      <c r="O55" s="129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30"/>
      <c r="AB55" s="130"/>
      <c r="AC55" s="130"/>
      <c r="AD55" s="127"/>
      <c r="AE55" s="128"/>
      <c r="AF55" s="128"/>
      <c r="AG55" s="128">
        <f>+(AD55*3)+(AF55*1)</f>
        <v>0</v>
      </c>
      <c r="AH55" s="128"/>
      <c r="AI55" s="128"/>
      <c r="AJ55" s="126"/>
      <c r="AK55"/>
      <c r="AL55"/>
      <c r="AM55"/>
      <c r="AN55"/>
      <c r="AO55"/>
      <c r="AP55"/>
    </row>
    <row r="56" spans="13:42" ht="21.75" customHeight="1" thickBot="1">
      <c r="M56" s="143"/>
      <c r="N56" s="140"/>
      <c r="O56" s="28"/>
      <c r="P56" s="27" t="s">
        <v>31</v>
      </c>
      <c r="Q56" s="27"/>
      <c r="R56" s="27"/>
      <c r="S56" s="27" t="s">
        <v>31</v>
      </c>
      <c r="T56" s="27"/>
      <c r="U56" s="27"/>
      <c r="V56" s="27" t="s">
        <v>31</v>
      </c>
      <c r="W56" s="27"/>
      <c r="X56" s="27"/>
      <c r="Y56" s="27" t="s">
        <v>31</v>
      </c>
      <c r="Z56" s="27"/>
      <c r="AA56" s="150"/>
      <c r="AB56" s="150"/>
      <c r="AC56" s="150"/>
      <c r="AD56" s="143"/>
      <c r="AE56" s="135"/>
      <c r="AF56" s="135"/>
      <c r="AG56" s="135"/>
      <c r="AH56" s="135"/>
      <c r="AI56" s="135"/>
      <c r="AJ56" s="140"/>
      <c r="AK56"/>
      <c r="AL56"/>
      <c r="AM56"/>
      <c r="AN56"/>
      <c r="AO56"/>
      <c r="AP56"/>
    </row>
    <row r="57" spans="37:42" ht="21.75" customHeight="1">
      <c r="AK57"/>
      <c r="AL57"/>
      <c r="AM57"/>
      <c r="AN57"/>
      <c r="AO57"/>
      <c r="AP57"/>
    </row>
    <row r="58" spans="37:42" ht="21.75" customHeight="1">
      <c r="AK58"/>
      <c r="AL58"/>
      <c r="AM58"/>
      <c r="AN58"/>
      <c r="AO58"/>
      <c r="AP58"/>
    </row>
    <row r="59" spans="37:42" ht="21.75" customHeight="1">
      <c r="AK59"/>
      <c r="AL59"/>
      <c r="AM59"/>
      <c r="AN59"/>
      <c r="AO59"/>
      <c r="AP59"/>
    </row>
    <row r="60" spans="37:42" ht="21.75" customHeight="1">
      <c r="AK60"/>
      <c r="AL60"/>
      <c r="AM60"/>
      <c r="AN60"/>
      <c r="AO60"/>
      <c r="AP60"/>
    </row>
    <row r="61" ht="21.75" customHeight="1"/>
    <row r="62" ht="21.75" customHeight="1"/>
    <row r="63" ht="21.75" customHeight="1"/>
    <row r="64" ht="21.75" customHeight="1"/>
    <row r="65" spans="4:10" ht="21.75" customHeight="1" thickBot="1">
      <c r="D65" s="39"/>
      <c r="E65" s="35"/>
      <c r="F65" s="35"/>
      <c r="G65" s="35"/>
      <c r="H65" s="35"/>
      <c r="I65" s="35"/>
      <c r="J65" s="39"/>
    </row>
    <row r="66" spans="1:42" ht="21.75" customHeight="1">
      <c r="A66" s="144" t="s">
        <v>186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6"/>
      <c r="M66" s="164" t="s">
        <v>187</v>
      </c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6"/>
      <c r="AK66"/>
      <c r="AL66"/>
      <c r="AM66"/>
      <c r="AN66"/>
      <c r="AO66"/>
      <c r="AP66"/>
    </row>
    <row r="67" spans="1:42" ht="21.75" customHeight="1" thickBot="1">
      <c r="A67" s="147" t="s">
        <v>0</v>
      </c>
      <c r="B67" s="148"/>
      <c r="C67" s="11" t="s">
        <v>1</v>
      </c>
      <c r="D67" s="148" t="s">
        <v>2</v>
      </c>
      <c r="E67" s="148"/>
      <c r="F67" s="148"/>
      <c r="G67" s="148"/>
      <c r="H67" s="148"/>
      <c r="I67" s="148"/>
      <c r="J67" s="148"/>
      <c r="K67" s="17" t="s">
        <v>3</v>
      </c>
      <c r="M67" s="167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9"/>
      <c r="AK67"/>
      <c r="AL67"/>
      <c r="AM67"/>
      <c r="AN67"/>
      <c r="AO67"/>
      <c r="AP67"/>
    </row>
    <row r="68" spans="1:42" ht="21.75" customHeight="1">
      <c r="A68" s="13">
        <v>1</v>
      </c>
      <c r="B68" s="78">
        <f>B28</f>
        <v>0.4166666666666667</v>
      </c>
      <c r="C68" s="14" t="s">
        <v>195</v>
      </c>
      <c r="D68" s="3" t="str">
        <f>+$R$69</f>
        <v>AC弘前ｲｴﾛｰ</v>
      </c>
      <c r="E68" s="14" t="s">
        <v>189</v>
      </c>
      <c r="F68" s="18"/>
      <c r="G68" s="22" t="s">
        <v>5</v>
      </c>
      <c r="H68" s="20"/>
      <c r="I68" s="14" t="s">
        <v>188</v>
      </c>
      <c r="J68" s="3" t="str">
        <f>+$O$69</f>
        <v>千年</v>
      </c>
      <c r="K68" s="37" t="str">
        <f>+D77</f>
        <v>ﾄｩﾘｵｰﾆ</v>
      </c>
      <c r="M68" s="142"/>
      <c r="N68" s="139"/>
      <c r="O68" s="149" t="str">
        <f>+M70</f>
        <v>D1</v>
      </c>
      <c r="P68" s="134"/>
      <c r="Q68" s="134"/>
      <c r="R68" s="134" t="str">
        <f>+M72</f>
        <v>D2</v>
      </c>
      <c r="S68" s="134"/>
      <c r="T68" s="134"/>
      <c r="U68" s="134" t="str">
        <f>+M74</f>
        <v>D3</v>
      </c>
      <c r="V68" s="134"/>
      <c r="W68" s="134"/>
      <c r="X68" s="134" t="str">
        <f>+M76</f>
        <v>D4</v>
      </c>
      <c r="Y68" s="134"/>
      <c r="Z68" s="134"/>
      <c r="AA68" s="134" t="str">
        <f>+M78</f>
        <v>D5</v>
      </c>
      <c r="AB68" s="134"/>
      <c r="AC68" s="134"/>
      <c r="AD68" s="142" t="s">
        <v>11</v>
      </c>
      <c r="AE68" s="134" t="s">
        <v>12</v>
      </c>
      <c r="AF68" s="134" t="s">
        <v>13</v>
      </c>
      <c r="AG68" s="134" t="s">
        <v>14</v>
      </c>
      <c r="AH68" s="134" t="s">
        <v>15</v>
      </c>
      <c r="AI68" s="134" t="s">
        <v>16</v>
      </c>
      <c r="AJ68" s="139" t="s">
        <v>17</v>
      </c>
      <c r="AK68"/>
      <c r="AL68"/>
      <c r="AM68"/>
      <c r="AN68"/>
      <c r="AO68"/>
      <c r="AP68"/>
    </row>
    <row r="69" spans="1:42" ht="21.75" customHeight="1" thickBot="1">
      <c r="A69" s="5">
        <v>2</v>
      </c>
      <c r="B69" s="79">
        <f aca="true" t="shared" si="6" ref="B69:B77">B68+0.00908</f>
        <v>0.42574666666666666</v>
      </c>
      <c r="C69" s="3" t="s">
        <v>195</v>
      </c>
      <c r="D69" s="3" t="str">
        <f>+$U$69</f>
        <v>黒石FC</v>
      </c>
      <c r="E69" s="3" t="s">
        <v>190</v>
      </c>
      <c r="F69" s="18"/>
      <c r="G69" s="23" t="s">
        <v>5</v>
      </c>
      <c r="H69" s="21"/>
      <c r="I69" s="3" t="s">
        <v>191</v>
      </c>
      <c r="J69" s="3" t="str">
        <f>+$X$69</f>
        <v>ﾄｩﾘｵｰﾆ</v>
      </c>
      <c r="K69" s="4" t="str">
        <f aca="true" t="shared" si="7" ref="K69:K77">+D68</f>
        <v>AC弘前ｲｴﾛｰ</v>
      </c>
      <c r="M69" s="143"/>
      <c r="N69" s="140"/>
      <c r="O69" s="141" t="str">
        <f>+N70</f>
        <v>千年</v>
      </c>
      <c r="P69" s="135"/>
      <c r="Q69" s="135"/>
      <c r="R69" s="135" t="str">
        <f>+N72</f>
        <v>AC弘前ｲｴﾛｰ</v>
      </c>
      <c r="S69" s="135"/>
      <c r="T69" s="135"/>
      <c r="U69" s="135" t="str">
        <f>+N74</f>
        <v>黒石FC</v>
      </c>
      <c r="V69" s="135"/>
      <c r="W69" s="135"/>
      <c r="X69" s="135" t="str">
        <f>+N76</f>
        <v>ﾄｩﾘｵｰﾆ</v>
      </c>
      <c r="Y69" s="135"/>
      <c r="Z69" s="135"/>
      <c r="AA69" s="135" t="str">
        <f>+N78</f>
        <v>ｾﾗｲｵ</v>
      </c>
      <c r="AB69" s="135"/>
      <c r="AC69" s="135"/>
      <c r="AD69" s="143"/>
      <c r="AE69" s="135"/>
      <c r="AF69" s="135"/>
      <c r="AG69" s="135"/>
      <c r="AH69" s="135"/>
      <c r="AI69" s="135"/>
      <c r="AJ69" s="140"/>
      <c r="AK69"/>
      <c r="AL69"/>
      <c r="AM69"/>
      <c r="AN69"/>
      <c r="AO69"/>
      <c r="AP69"/>
    </row>
    <row r="70" spans="1:42" ht="21.75" customHeight="1">
      <c r="A70" s="5">
        <v>3</v>
      </c>
      <c r="B70" s="79">
        <f t="shared" si="6"/>
        <v>0.43482666666666664</v>
      </c>
      <c r="C70" s="3" t="s">
        <v>195</v>
      </c>
      <c r="D70" s="3" t="str">
        <f>+$O$69</f>
        <v>千年</v>
      </c>
      <c r="E70" s="3" t="s">
        <v>25</v>
      </c>
      <c r="F70" s="18"/>
      <c r="G70" s="23" t="s">
        <v>5</v>
      </c>
      <c r="H70" s="21"/>
      <c r="I70" s="3" t="s">
        <v>193</v>
      </c>
      <c r="J70" s="3" t="str">
        <f>+$AA$69</f>
        <v>ｾﾗｲｵ</v>
      </c>
      <c r="K70" s="4" t="str">
        <f t="shared" si="7"/>
        <v>黒石FC</v>
      </c>
      <c r="M70" s="131" t="s">
        <v>188</v>
      </c>
      <c r="N70" s="133" t="s">
        <v>210</v>
      </c>
      <c r="O70" s="136"/>
      <c r="P70" s="137"/>
      <c r="Q70" s="137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1"/>
      <c r="AE70" s="132"/>
      <c r="AF70" s="132"/>
      <c r="AG70" s="132">
        <f>+(AD70*3)+(AF70*1)</f>
        <v>0</v>
      </c>
      <c r="AH70" s="132"/>
      <c r="AI70" s="132"/>
      <c r="AJ70" s="133"/>
      <c r="AK70"/>
      <c r="AL70"/>
      <c r="AM70"/>
      <c r="AN70"/>
      <c r="AO70"/>
      <c r="AP70"/>
    </row>
    <row r="71" spans="1:42" ht="21.75" customHeight="1">
      <c r="A71" s="5">
        <v>4</v>
      </c>
      <c r="B71" s="79">
        <f t="shared" si="6"/>
        <v>0.4439066666666666</v>
      </c>
      <c r="C71" s="3" t="s">
        <v>195</v>
      </c>
      <c r="D71" s="3" t="str">
        <f>+$R$69</f>
        <v>AC弘前ｲｴﾛｰ</v>
      </c>
      <c r="E71" s="3" t="s">
        <v>26</v>
      </c>
      <c r="F71" s="18"/>
      <c r="G71" s="23" t="s">
        <v>87</v>
      </c>
      <c r="H71" s="21"/>
      <c r="I71" s="3" t="s">
        <v>23</v>
      </c>
      <c r="J71" s="3" t="str">
        <f>+$U$69</f>
        <v>黒石FC</v>
      </c>
      <c r="K71" s="4" t="str">
        <f t="shared" si="7"/>
        <v>千年</v>
      </c>
      <c r="M71" s="127"/>
      <c r="N71" s="126"/>
      <c r="O71" s="138"/>
      <c r="P71" s="130"/>
      <c r="Q71" s="130"/>
      <c r="R71" s="30"/>
      <c r="S71" s="30" t="s">
        <v>5</v>
      </c>
      <c r="T71" s="30"/>
      <c r="U71" s="30"/>
      <c r="V71" s="30" t="s">
        <v>5</v>
      </c>
      <c r="W71" s="30"/>
      <c r="X71" s="30"/>
      <c r="Y71" s="30" t="s">
        <v>5</v>
      </c>
      <c r="Z71" s="30"/>
      <c r="AA71" s="30"/>
      <c r="AB71" s="30" t="s">
        <v>5</v>
      </c>
      <c r="AC71" s="30"/>
      <c r="AD71" s="127"/>
      <c r="AE71" s="128"/>
      <c r="AF71" s="128"/>
      <c r="AG71" s="128"/>
      <c r="AH71" s="128"/>
      <c r="AI71" s="128"/>
      <c r="AJ71" s="126"/>
      <c r="AK71"/>
      <c r="AL71"/>
      <c r="AM71"/>
      <c r="AN71"/>
      <c r="AO71"/>
      <c r="AP71"/>
    </row>
    <row r="72" spans="1:42" ht="21.75" customHeight="1">
      <c r="A72" s="5">
        <v>5</v>
      </c>
      <c r="B72" s="79">
        <f t="shared" si="6"/>
        <v>0.4529866666666666</v>
      </c>
      <c r="C72" s="3" t="s">
        <v>195</v>
      </c>
      <c r="D72" s="3" t="str">
        <f>+$X$69</f>
        <v>ﾄｩﾘｵｰﾆ</v>
      </c>
      <c r="E72" s="3" t="s">
        <v>24</v>
      </c>
      <c r="F72" s="18"/>
      <c r="G72" s="23" t="s">
        <v>87</v>
      </c>
      <c r="H72" s="21"/>
      <c r="I72" s="3" t="s">
        <v>192</v>
      </c>
      <c r="J72" s="3" t="str">
        <f>+$AA$69</f>
        <v>ｾﾗｲｵ</v>
      </c>
      <c r="K72" s="4" t="str">
        <f t="shared" si="7"/>
        <v>AC弘前ｲｴﾛｰ</v>
      </c>
      <c r="M72" s="127" t="s">
        <v>189</v>
      </c>
      <c r="N72" s="126" t="s">
        <v>214</v>
      </c>
      <c r="O72" s="129"/>
      <c r="P72" s="128"/>
      <c r="Q72" s="128"/>
      <c r="R72" s="130"/>
      <c r="S72" s="130"/>
      <c r="T72" s="130"/>
      <c r="U72" s="128"/>
      <c r="V72" s="128"/>
      <c r="W72" s="128"/>
      <c r="X72" s="128"/>
      <c r="Y72" s="128"/>
      <c r="Z72" s="128"/>
      <c r="AA72" s="128"/>
      <c r="AB72" s="128"/>
      <c r="AC72" s="128"/>
      <c r="AD72" s="127"/>
      <c r="AE72" s="128"/>
      <c r="AF72" s="128"/>
      <c r="AG72" s="128">
        <f>+(AD72*3)+(AF72*1)</f>
        <v>0</v>
      </c>
      <c r="AH72" s="128"/>
      <c r="AI72" s="128"/>
      <c r="AJ72" s="126"/>
      <c r="AK72"/>
      <c r="AL72"/>
      <c r="AM72"/>
      <c r="AN72"/>
      <c r="AO72"/>
      <c r="AP72"/>
    </row>
    <row r="73" spans="1:42" ht="21.75" customHeight="1">
      <c r="A73" s="5">
        <v>6</v>
      </c>
      <c r="B73" s="79">
        <f t="shared" si="6"/>
        <v>0.46206666666666657</v>
      </c>
      <c r="C73" s="3" t="s">
        <v>195</v>
      </c>
      <c r="D73" s="3" t="str">
        <f>+$U$69</f>
        <v>黒石FC</v>
      </c>
      <c r="E73" s="3" t="s">
        <v>23</v>
      </c>
      <c r="F73" s="18"/>
      <c r="G73" s="23" t="s">
        <v>87</v>
      </c>
      <c r="H73" s="21"/>
      <c r="I73" s="3" t="s">
        <v>25</v>
      </c>
      <c r="J73" s="3" t="str">
        <f>+$O$69</f>
        <v>千年</v>
      </c>
      <c r="K73" s="4" t="str">
        <f t="shared" si="7"/>
        <v>ﾄｩﾘｵｰﾆ</v>
      </c>
      <c r="M73" s="127"/>
      <c r="N73" s="126"/>
      <c r="O73" s="31"/>
      <c r="P73" s="30" t="s">
        <v>5</v>
      </c>
      <c r="Q73" s="30"/>
      <c r="R73" s="130"/>
      <c r="S73" s="130"/>
      <c r="T73" s="130"/>
      <c r="U73" s="30"/>
      <c r="V73" s="30" t="s">
        <v>5</v>
      </c>
      <c r="W73" s="30"/>
      <c r="X73" s="30"/>
      <c r="Y73" s="30" t="s">
        <v>5</v>
      </c>
      <c r="Z73" s="30"/>
      <c r="AA73" s="30"/>
      <c r="AB73" s="30" t="s">
        <v>5</v>
      </c>
      <c r="AC73" s="30"/>
      <c r="AD73" s="127"/>
      <c r="AE73" s="128"/>
      <c r="AF73" s="128"/>
      <c r="AG73" s="128"/>
      <c r="AH73" s="128"/>
      <c r="AI73" s="128"/>
      <c r="AJ73" s="126"/>
      <c r="AK73"/>
      <c r="AL73"/>
      <c r="AM73"/>
      <c r="AN73"/>
      <c r="AO73"/>
      <c r="AP73"/>
    </row>
    <row r="74" spans="1:42" ht="21.75" customHeight="1">
      <c r="A74" s="5">
        <v>7</v>
      </c>
      <c r="B74" s="79">
        <f t="shared" si="6"/>
        <v>0.47114666666666655</v>
      </c>
      <c r="C74" s="3" t="s">
        <v>195</v>
      </c>
      <c r="D74" s="3" t="str">
        <f>+$AA$69</f>
        <v>ｾﾗｲｵ</v>
      </c>
      <c r="E74" s="3" t="s">
        <v>192</v>
      </c>
      <c r="F74" s="18"/>
      <c r="G74" s="23" t="s">
        <v>87</v>
      </c>
      <c r="H74" s="21"/>
      <c r="I74" s="3" t="s">
        <v>26</v>
      </c>
      <c r="J74" s="3" t="str">
        <f>+$R$69</f>
        <v>AC弘前ｲｴﾛｰ</v>
      </c>
      <c r="K74" s="4" t="str">
        <f t="shared" si="7"/>
        <v>黒石FC</v>
      </c>
      <c r="M74" s="127" t="s">
        <v>190</v>
      </c>
      <c r="N74" s="126" t="s">
        <v>109</v>
      </c>
      <c r="O74" s="129"/>
      <c r="P74" s="128"/>
      <c r="Q74" s="128"/>
      <c r="R74" s="128"/>
      <c r="S74" s="128"/>
      <c r="T74" s="128"/>
      <c r="U74" s="130"/>
      <c r="V74" s="130"/>
      <c r="W74" s="130"/>
      <c r="X74" s="128"/>
      <c r="Y74" s="128"/>
      <c r="Z74" s="128"/>
      <c r="AA74" s="128"/>
      <c r="AB74" s="128"/>
      <c r="AC74" s="128"/>
      <c r="AD74" s="127"/>
      <c r="AE74" s="128"/>
      <c r="AF74" s="128"/>
      <c r="AG74" s="128">
        <f>+(AD74*3)+(AF74*1)</f>
        <v>0</v>
      </c>
      <c r="AH74" s="128"/>
      <c r="AI74" s="128"/>
      <c r="AJ74" s="126"/>
      <c r="AK74"/>
      <c r="AL74"/>
      <c r="AM74"/>
      <c r="AN74"/>
      <c r="AO74"/>
      <c r="AP74"/>
    </row>
    <row r="75" spans="1:42" ht="21.75" customHeight="1">
      <c r="A75" s="5">
        <v>8</v>
      </c>
      <c r="B75" s="79">
        <f t="shared" si="6"/>
        <v>0.4802266666666665</v>
      </c>
      <c r="C75" s="3" t="s">
        <v>195</v>
      </c>
      <c r="D75" s="3" t="str">
        <f>+$O$69</f>
        <v>千年</v>
      </c>
      <c r="E75" s="3" t="s">
        <v>25</v>
      </c>
      <c r="F75" s="18"/>
      <c r="G75" s="23" t="s">
        <v>87</v>
      </c>
      <c r="H75" s="21"/>
      <c r="I75" s="3" t="s">
        <v>24</v>
      </c>
      <c r="J75" s="3" t="str">
        <f>+$X$69</f>
        <v>ﾄｩﾘｵｰﾆ</v>
      </c>
      <c r="K75" s="4" t="str">
        <f t="shared" si="7"/>
        <v>ｾﾗｲｵ</v>
      </c>
      <c r="M75" s="127"/>
      <c r="N75" s="126"/>
      <c r="O75" s="31"/>
      <c r="P75" s="30" t="s">
        <v>5</v>
      </c>
      <c r="Q75" s="30"/>
      <c r="R75" s="30"/>
      <c r="S75" s="30" t="s">
        <v>5</v>
      </c>
      <c r="T75" s="30"/>
      <c r="U75" s="130"/>
      <c r="V75" s="130"/>
      <c r="W75" s="130"/>
      <c r="X75" s="30"/>
      <c r="Y75" s="30" t="s">
        <v>5</v>
      </c>
      <c r="Z75" s="30"/>
      <c r="AA75" s="30"/>
      <c r="AB75" s="30" t="s">
        <v>5</v>
      </c>
      <c r="AC75" s="30"/>
      <c r="AD75" s="127"/>
      <c r="AE75" s="128"/>
      <c r="AF75" s="128"/>
      <c r="AG75" s="128"/>
      <c r="AH75" s="128"/>
      <c r="AI75" s="128"/>
      <c r="AJ75" s="126"/>
      <c r="AK75"/>
      <c r="AL75"/>
      <c r="AM75"/>
      <c r="AN75"/>
      <c r="AO75"/>
      <c r="AP75"/>
    </row>
    <row r="76" spans="1:42" ht="21.75" customHeight="1">
      <c r="A76" s="32">
        <v>9</v>
      </c>
      <c r="B76" s="79">
        <f t="shared" si="6"/>
        <v>0.4893066666666665</v>
      </c>
      <c r="C76" s="3" t="s">
        <v>195</v>
      </c>
      <c r="D76" s="3" t="str">
        <f>+$AA$69</f>
        <v>ｾﾗｲｵ</v>
      </c>
      <c r="E76" s="7" t="s">
        <v>192</v>
      </c>
      <c r="F76" s="18"/>
      <c r="G76" s="33" t="s">
        <v>87</v>
      </c>
      <c r="H76" s="34"/>
      <c r="I76" s="7" t="s">
        <v>23</v>
      </c>
      <c r="J76" s="3" t="str">
        <f>+$U$69</f>
        <v>黒石FC</v>
      </c>
      <c r="K76" s="8" t="str">
        <f t="shared" si="7"/>
        <v>千年</v>
      </c>
      <c r="M76" s="127" t="s">
        <v>191</v>
      </c>
      <c r="N76" s="126" t="s">
        <v>218</v>
      </c>
      <c r="O76" s="129"/>
      <c r="P76" s="128"/>
      <c r="Q76" s="128"/>
      <c r="R76" s="128"/>
      <c r="S76" s="128"/>
      <c r="T76" s="128"/>
      <c r="U76" s="128"/>
      <c r="V76" s="128"/>
      <c r="W76" s="128"/>
      <c r="X76" s="130"/>
      <c r="Y76" s="130"/>
      <c r="Z76" s="130"/>
      <c r="AA76" s="128"/>
      <c r="AB76" s="128"/>
      <c r="AC76" s="128"/>
      <c r="AD76" s="127"/>
      <c r="AE76" s="128"/>
      <c r="AF76" s="128"/>
      <c r="AG76" s="128">
        <f>+(AD76*3)+(AF76*1)</f>
        <v>0</v>
      </c>
      <c r="AH76" s="128"/>
      <c r="AI76" s="128"/>
      <c r="AJ76" s="126"/>
      <c r="AK76"/>
      <c r="AL76"/>
      <c r="AM76"/>
      <c r="AN76"/>
      <c r="AO76"/>
      <c r="AP76"/>
    </row>
    <row r="77" spans="1:42" ht="21.75" customHeight="1" thickBot="1">
      <c r="A77" s="93">
        <v>10</v>
      </c>
      <c r="B77" s="101">
        <f t="shared" si="6"/>
        <v>0.4983866666666665</v>
      </c>
      <c r="C77" s="11" t="s">
        <v>195</v>
      </c>
      <c r="D77" s="11" t="str">
        <f>+$X$69</f>
        <v>ﾄｩﾘｵｰﾆ</v>
      </c>
      <c r="E77" s="12" t="s">
        <v>24</v>
      </c>
      <c r="F77" s="98"/>
      <c r="G77" s="96" t="s">
        <v>87</v>
      </c>
      <c r="H77" s="97"/>
      <c r="I77" s="12" t="s">
        <v>26</v>
      </c>
      <c r="J77" s="11" t="str">
        <f>+$R$69</f>
        <v>AC弘前ｲｴﾛｰ</v>
      </c>
      <c r="K77" s="91" t="str">
        <f t="shared" si="7"/>
        <v>ｾﾗｲｵ</v>
      </c>
      <c r="M77" s="127"/>
      <c r="N77" s="126"/>
      <c r="O77" s="31"/>
      <c r="P77" s="30" t="s">
        <v>5</v>
      </c>
      <c r="Q77" s="30"/>
      <c r="R77" s="30"/>
      <c r="S77" s="30" t="s">
        <v>5</v>
      </c>
      <c r="T77" s="30"/>
      <c r="U77" s="30"/>
      <c r="V77" s="30" t="s">
        <v>5</v>
      </c>
      <c r="W77" s="30"/>
      <c r="X77" s="130"/>
      <c r="Y77" s="130"/>
      <c r="Z77" s="130"/>
      <c r="AA77" s="30"/>
      <c r="AB77" s="30" t="s">
        <v>5</v>
      </c>
      <c r="AC77" s="30"/>
      <c r="AD77" s="127"/>
      <c r="AE77" s="128"/>
      <c r="AF77" s="128"/>
      <c r="AG77" s="128"/>
      <c r="AH77" s="128"/>
      <c r="AI77" s="128"/>
      <c r="AJ77" s="126"/>
      <c r="AK77"/>
      <c r="AL77"/>
      <c r="AM77"/>
      <c r="AN77"/>
      <c r="AO77"/>
      <c r="AP77"/>
    </row>
    <row r="78" spans="13:42" ht="21.75" customHeight="1">
      <c r="M78" s="127" t="s">
        <v>193</v>
      </c>
      <c r="N78" s="126" t="s">
        <v>223</v>
      </c>
      <c r="O78" s="129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30"/>
      <c r="AB78" s="130"/>
      <c r="AC78" s="130"/>
      <c r="AD78" s="127"/>
      <c r="AE78" s="128"/>
      <c r="AF78" s="128"/>
      <c r="AG78" s="128">
        <f>+(AD78*3)+(AF78*1)</f>
        <v>0</v>
      </c>
      <c r="AH78" s="128"/>
      <c r="AI78" s="128"/>
      <c r="AJ78" s="126"/>
      <c r="AK78"/>
      <c r="AL78"/>
      <c r="AM78"/>
      <c r="AN78"/>
      <c r="AO78"/>
      <c r="AP78"/>
    </row>
    <row r="79" spans="13:42" ht="21.75" customHeight="1" thickBot="1">
      <c r="M79" s="143"/>
      <c r="N79" s="140"/>
      <c r="O79" s="28"/>
      <c r="P79" s="27" t="s">
        <v>5</v>
      </c>
      <c r="Q79" s="27"/>
      <c r="R79" s="27"/>
      <c r="S79" s="27" t="s">
        <v>5</v>
      </c>
      <c r="T79" s="27"/>
      <c r="U79" s="27"/>
      <c r="V79" s="27" t="s">
        <v>5</v>
      </c>
      <c r="W79" s="27"/>
      <c r="X79" s="27"/>
      <c r="Y79" s="27" t="s">
        <v>5</v>
      </c>
      <c r="Z79" s="27"/>
      <c r="AA79" s="150"/>
      <c r="AB79" s="150"/>
      <c r="AC79" s="150"/>
      <c r="AD79" s="143"/>
      <c r="AE79" s="135"/>
      <c r="AF79" s="135"/>
      <c r="AG79" s="135"/>
      <c r="AH79" s="135"/>
      <c r="AI79" s="135"/>
      <c r="AJ79" s="140"/>
      <c r="AK79"/>
      <c r="AL79"/>
      <c r="AM79"/>
      <c r="AN79"/>
      <c r="AO79"/>
      <c r="AP79"/>
    </row>
  </sheetData>
  <sheetProtection/>
  <mergeCells count="370">
    <mergeCell ref="AI78:AI79"/>
    <mergeCell ref="AJ78:AJ79"/>
    <mergeCell ref="AA78:AC79"/>
    <mergeCell ref="AD78:AD79"/>
    <mergeCell ref="AE78:AE79"/>
    <mergeCell ref="AF78:AF79"/>
    <mergeCell ref="AG78:AG79"/>
    <mergeCell ref="AH78:AH79"/>
    <mergeCell ref="AA70:AC70"/>
    <mergeCell ref="AA72:AC72"/>
    <mergeCell ref="AA74:AC74"/>
    <mergeCell ref="AA76:AC76"/>
    <mergeCell ref="M78:M79"/>
    <mergeCell ref="N78:N79"/>
    <mergeCell ref="O78:Q78"/>
    <mergeCell ref="R78:T78"/>
    <mergeCell ref="U78:W78"/>
    <mergeCell ref="X78:Z78"/>
    <mergeCell ref="M3:AJ4"/>
    <mergeCell ref="M26:AJ27"/>
    <mergeCell ref="M43:AJ44"/>
    <mergeCell ref="M66:AJ67"/>
    <mergeCell ref="AG38:AG39"/>
    <mergeCell ref="AH38:AH39"/>
    <mergeCell ref="X38:Z38"/>
    <mergeCell ref="AA38:AC39"/>
    <mergeCell ref="AF38:AF39"/>
    <mergeCell ref="AD38:AD39"/>
    <mergeCell ref="AE38:AE39"/>
    <mergeCell ref="AJ36:AJ37"/>
    <mergeCell ref="M38:M39"/>
    <mergeCell ref="N38:N39"/>
    <mergeCell ref="O38:Q38"/>
    <mergeCell ref="R38:T38"/>
    <mergeCell ref="U38:W38"/>
    <mergeCell ref="AJ38:AJ39"/>
    <mergeCell ref="AI38:AI39"/>
    <mergeCell ref="AA36:AC36"/>
    <mergeCell ref="AF36:AF37"/>
    <mergeCell ref="AI36:AI37"/>
    <mergeCell ref="AD36:AD37"/>
    <mergeCell ref="AE36:AE37"/>
    <mergeCell ref="AG36:AG37"/>
    <mergeCell ref="AH36:AH37"/>
    <mergeCell ref="M36:M37"/>
    <mergeCell ref="N36:N37"/>
    <mergeCell ref="O36:Q36"/>
    <mergeCell ref="R36:T36"/>
    <mergeCell ref="U36:W36"/>
    <mergeCell ref="X36:Z37"/>
    <mergeCell ref="AI32:AI33"/>
    <mergeCell ref="AG34:AG35"/>
    <mergeCell ref="AH34:AH35"/>
    <mergeCell ref="AF34:AF35"/>
    <mergeCell ref="AI34:AI35"/>
    <mergeCell ref="AJ34:AJ35"/>
    <mergeCell ref="AG32:AG33"/>
    <mergeCell ref="AH32:AH33"/>
    <mergeCell ref="AD34:AD35"/>
    <mergeCell ref="AE34:AE35"/>
    <mergeCell ref="AF32:AF33"/>
    <mergeCell ref="M32:M33"/>
    <mergeCell ref="N32:N33"/>
    <mergeCell ref="O32:Q32"/>
    <mergeCell ref="R32:T33"/>
    <mergeCell ref="U32:W32"/>
    <mergeCell ref="X32:Z32"/>
    <mergeCell ref="AA32:AC32"/>
    <mergeCell ref="AE32:AE33"/>
    <mergeCell ref="AJ32:AJ33"/>
    <mergeCell ref="M34:M35"/>
    <mergeCell ref="N34:N35"/>
    <mergeCell ref="O34:Q34"/>
    <mergeCell ref="R34:T34"/>
    <mergeCell ref="AD32:AD33"/>
    <mergeCell ref="U34:W35"/>
    <mergeCell ref="X34:Z34"/>
    <mergeCell ref="AA34:AC34"/>
    <mergeCell ref="AI15:AI16"/>
    <mergeCell ref="AJ15:AJ16"/>
    <mergeCell ref="AG30:AG31"/>
    <mergeCell ref="M28:N29"/>
    <mergeCell ref="AD15:AD16"/>
    <mergeCell ref="AE15:AE16"/>
    <mergeCell ref="AF15:AF16"/>
    <mergeCell ref="U15:W15"/>
    <mergeCell ref="X15:Z15"/>
    <mergeCell ref="AA15:AC16"/>
    <mergeCell ref="M13:M14"/>
    <mergeCell ref="N13:N14"/>
    <mergeCell ref="O13:Q13"/>
    <mergeCell ref="R13:T13"/>
    <mergeCell ref="AH15:AH16"/>
    <mergeCell ref="M15:M16"/>
    <mergeCell ref="N15:N16"/>
    <mergeCell ref="AG15:AG16"/>
    <mergeCell ref="O15:Q15"/>
    <mergeCell ref="R15:T15"/>
    <mergeCell ref="AI13:AI14"/>
    <mergeCell ref="AJ13:AJ14"/>
    <mergeCell ref="AD13:AD14"/>
    <mergeCell ref="AE13:AE14"/>
    <mergeCell ref="AF13:AF14"/>
    <mergeCell ref="U13:W13"/>
    <mergeCell ref="X13:Z14"/>
    <mergeCell ref="AA13:AC13"/>
    <mergeCell ref="AH13:AH14"/>
    <mergeCell ref="AG13:AG14"/>
    <mergeCell ref="AG11:AG12"/>
    <mergeCell ref="AH11:AH12"/>
    <mergeCell ref="AI11:AI12"/>
    <mergeCell ref="AJ11:AJ12"/>
    <mergeCell ref="AD11:AD12"/>
    <mergeCell ref="AE11:AE12"/>
    <mergeCell ref="AF11:AF12"/>
    <mergeCell ref="U11:W12"/>
    <mergeCell ref="X11:Z11"/>
    <mergeCell ref="AA11:AC11"/>
    <mergeCell ref="M11:M12"/>
    <mergeCell ref="N11:N12"/>
    <mergeCell ref="O11:Q11"/>
    <mergeCell ref="R11:T11"/>
    <mergeCell ref="M9:M10"/>
    <mergeCell ref="N9:N10"/>
    <mergeCell ref="O9:Q9"/>
    <mergeCell ref="R9:T10"/>
    <mergeCell ref="AG9:AG10"/>
    <mergeCell ref="AH9:AH10"/>
    <mergeCell ref="AD9:AD10"/>
    <mergeCell ref="AE9:AE10"/>
    <mergeCell ref="AF9:AF10"/>
    <mergeCell ref="AI7:AI8"/>
    <mergeCell ref="AJ7:AJ8"/>
    <mergeCell ref="AD7:AD8"/>
    <mergeCell ref="AE7:AE8"/>
    <mergeCell ref="AF7:AF8"/>
    <mergeCell ref="U9:W9"/>
    <mergeCell ref="X9:Z9"/>
    <mergeCell ref="AA9:AC9"/>
    <mergeCell ref="AI9:AI10"/>
    <mergeCell ref="AJ9:AJ10"/>
    <mergeCell ref="M7:M8"/>
    <mergeCell ref="N7:N8"/>
    <mergeCell ref="O7:Q8"/>
    <mergeCell ref="R7:T7"/>
    <mergeCell ref="AG7:AG8"/>
    <mergeCell ref="AH7:AH8"/>
    <mergeCell ref="AE5:AE6"/>
    <mergeCell ref="AF5:AF6"/>
    <mergeCell ref="AG5:AG6"/>
    <mergeCell ref="U7:W7"/>
    <mergeCell ref="X7:Z7"/>
    <mergeCell ref="AA7:AC7"/>
    <mergeCell ref="R5:T5"/>
    <mergeCell ref="U5:W5"/>
    <mergeCell ref="X5:Z5"/>
    <mergeCell ref="AA5:AC5"/>
    <mergeCell ref="O6:Q6"/>
    <mergeCell ref="R6:T6"/>
    <mergeCell ref="U6:W6"/>
    <mergeCell ref="X6:Z6"/>
    <mergeCell ref="AA6:AC6"/>
    <mergeCell ref="AI5:AI6"/>
    <mergeCell ref="AJ5:AJ6"/>
    <mergeCell ref="A1:K1"/>
    <mergeCell ref="AD5:AD6"/>
    <mergeCell ref="A3:K3"/>
    <mergeCell ref="D4:J4"/>
    <mergeCell ref="A4:B4"/>
    <mergeCell ref="AH5:AH6"/>
    <mergeCell ref="M5:N6"/>
    <mergeCell ref="O5:Q5"/>
    <mergeCell ref="X29:Z29"/>
    <mergeCell ref="AA29:AC29"/>
    <mergeCell ref="O28:Q28"/>
    <mergeCell ref="R28:T28"/>
    <mergeCell ref="U28:W28"/>
    <mergeCell ref="X28:Z28"/>
    <mergeCell ref="AA28:AC28"/>
    <mergeCell ref="AI30:AI31"/>
    <mergeCell ref="AJ30:AJ31"/>
    <mergeCell ref="M30:M31"/>
    <mergeCell ref="N30:N31"/>
    <mergeCell ref="O30:Q31"/>
    <mergeCell ref="R30:T30"/>
    <mergeCell ref="U30:W30"/>
    <mergeCell ref="X30:Z30"/>
    <mergeCell ref="AH28:AH29"/>
    <mergeCell ref="AI28:AI29"/>
    <mergeCell ref="AJ28:AJ29"/>
    <mergeCell ref="AG28:AG29"/>
    <mergeCell ref="AH30:AH31"/>
    <mergeCell ref="A26:K26"/>
    <mergeCell ref="A27:B27"/>
    <mergeCell ref="D27:J27"/>
    <mergeCell ref="AD28:AD29"/>
    <mergeCell ref="AE28:AE29"/>
    <mergeCell ref="AF28:AF29"/>
    <mergeCell ref="O29:Q29"/>
    <mergeCell ref="R29:T29"/>
    <mergeCell ref="U29:W29"/>
    <mergeCell ref="A41:K41"/>
    <mergeCell ref="A43:K43"/>
    <mergeCell ref="AA30:AC30"/>
    <mergeCell ref="AD30:AD31"/>
    <mergeCell ref="AE30:AE31"/>
    <mergeCell ref="AF30:AF31"/>
    <mergeCell ref="AG45:AG46"/>
    <mergeCell ref="AH45:AH46"/>
    <mergeCell ref="AA45:AC45"/>
    <mergeCell ref="AD45:AD46"/>
    <mergeCell ref="A44:B44"/>
    <mergeCell ref="D44:J44"/>
    <mergeCell ref="M45:N46"/>
    <mergeCell ref="O45:Q45"/>
    <mergeCell ref="R45:T45"/>
    <mergeCell ref="U45:W45"/>
    <mergeCell ref="AI45:AI46"/>
    <mergeCell ref="AJ45:AJ46"/>
    <mergeCell ref="O46:Q46"/>
    <mergeCell ref="R46:T46"/>
    <mergeCell ref="U46:W46"/>
    <mergeCell ref="X46:Z46"/>
    <mergeCell ref="AA46:AC46"/>
    <mergeCell ref="AE45:AE46"/>
    <mergeCell ref="X45:Z45"/>
    <mergeCell ref="AF45:AF46"/>
    <mergeCell ref="M47:M48"/>
    <mergeCell ref="N47:N48"/>
    <mergeCell ref="O47:Q48"/>
    <mergeCell ref="R47:T47"/>
    <mergeCell ref="U47:W47"/>
    <mergeCell ref="X47:Z47"/>
    <mergeCell ref="AA47:AC47"/>
    <mergeCell ref="AD47:AD48"/>
    <mergeCell ref="AE47:AE48"/>
    <mergeCell ref="AF47:AF48"/>
    <mergeCell ref="AG47:AG48"/>
    <mergeCell ref="AH47:AH48"/>
    <mergeCell ref="AI47:AI48"/>
    <mergeCell ref="AJ47:AJ48"/>
    <mergeCell ref="M49:M50"/>
    <mergeCell ref="N49:N50"/>
    <mergeCell ref="O49:Q49"/>
    <mergeCell ref="R49:T50"/>
    <mergeCell ref="U49:W49"/>
    <mergeCell ref="X49:Z49"/>
    <mergeCell ref="AA49:AC49"/>
    <mergeCell ref="AD49:AD50"/>
    <mergeCell ref="AE49:AE50"/>
    <mergeCell ref="AF49:AF50"/>
    <mergeCell ref="AG49:AG50"/>
    <mergeCell ref="AH49:AH50"/>
    <mergeCell ref="AI49:AI50"/>
    <mergeCell ref="AJ49:AJ50"/>
    <mergeCell ref="M51:M52"/>
    <mergeCell ref="N51:N52"/>
    <mergeCell ref="O51:Q51"/>
    <mergeCell ref="R51:T51"/>
    <mergeCell ref="U51:W52"/>
    <mergeCell ref="X51:Z51"/>
    <mergeCell ref="AA51:AC51"/>
    <mergeCell ref="AD51:AD52"/>
    <mergeCell ref="AE51:AE52"/>
    <mergeCell ref="AF51:AF52"/>
    <mergeCell ref="AG51:AG52"/>
    <mergeCell ref="AH51:AH52"/>
    <mergeCell ref="AI51:AI52"/>
    <mergeCell ref="AJ51:AJ52"/>
    <mergeCell ref="M53:M54"/>
    <mergeCell ref="N53:N54"/>
    <mergeCell ref="O53:Q53"/>
    <mergeCell ref="R53:T53"/>
    <mergeCell ref="U53:W53"/>
    <mergeCell ref="X53:Z54"/>
    <mergeCell ref="AA53:AC53"/>
    <mergeCell ref="AD53:AD54"/>
    <mergeCell ref="AE53:AE54"/>
    <mergeCell ref="AF53:AF54"/>
    <mergeCell ref="AG53:AG54"/>
    <mergeCell ref="AH53:AH54"/>
    <mergeCell ref="AI53:AI54"/>
    <mergeCell ref="AJ53:AJ54"/>
    <mergeCell ref="AG55:AG56"/>
    <mergeCell ref="AH55:AH56"/>
    <mergeCell ref="M55:M56"/>
    <mergeCell ref="N55:N56"/>
    <mergeCell ref="O55:Q55"/>
    <mergeCell ref="R55:T55"/>
    <mergeCell ref="U55:W55"/>
    <mergeCell ref="X55:Z55"/>
    <mergeCell ref="X68:Z68"/>
    <mergeCell ref="AA55:AC56"/>
    <mergeCell ref="AD55:AD56"/>
    <mergeCell ref="AE55:AE56"/>
    <mergeCell ref="AF55:AF56"/>
    <mergeCell ref="AA68:AC68"/>
    <mergeCell ref="AA69:AC69"/>
    <mergeCell ref="AH68:AH69"/>
    <mergeCell ref="AI55:AI56"/>
    <mergeCell ref="AJ55:AJ56"/>
    <mergeCell ref="A66:K66"/>
    <mergeCell ref="A67:B67"/>
    <mergeCell ref="D67:J67"/>
    <mergeCell ref="M68:N69"/>
    <mergeCell ref="O68:Q68"/>
    <mergeCell ref="R68:T68"/>
    <mergeCell ref="U68:W68"/>
    <mergeCell ref="AI68:AI69"/>
    <mergeCell ref="AJ68:AJ69"/>
    <mergeCell ref="O69:Q69"/>
    <mergeCell ref="R69:T69"/>
    <mergeCell ref="U69:W69"/>
    <mergeCell ref="X69:Z69"/>
    <mergeCell ref="AD68:AD69"/>
    <mergeCell ref="AE68:AE69"/>
    <mergeCell ref="AF68:AF69"/>
    <mergeCell ref="AG68:AG69"/>
    <mergeCell ref="AE70:AE71"/>
    <mergeCell ref="AF70:AF71"/>
    <mergeCell ref="AG70:AG71"/>
    <mergeCell ref="AH70:AH71"/>
    <mergeCell ref="M70:M71"/>
    <mergeCell ref="N70:N71"/>
    <mergeCell ref="O70:Q71"/>
    <mergeCell ref="R70:T70"/>
    <mergeCell ref="U70:W70"/>
    <mergeCell ref="X70:Z70"/>
    <mergeCell ref="AI70:AI71"/>
    <mergeCell ref="AJ70:AJ71"/>
    <mergeCell ref="M72:M73"/>
    <mergeCell ref="N72:N73"/>
    <mergeCell ref="O72:Q72"/>
    <mergeCell ref="R72:T73"/>
    <mergeCell ref="U72:W72"/>
    <mergeCell ref="X72:Z72"/>
    <mergeCell ref="AD72:AD73"/>
    <mergeCell ref="AD70:AD71"/>
    <mergeCell ref="AE72:AE73"/>
    <mergeCell ref="AF72:AF73"/>
    <mergeCell ref="AG72:AG73"/>
    <mergeCell ref="AH72:AH73"/>
    <mergeCell ref="AI72:AI73"/>
    <mergeCell ref="AJ72:AJ73"/>
    <mergeCell ref="AE74:AE75"/>
    <mergeCell ref="AF74:AF75"/>
    <mergeCell ref="AG74:AG75"/>
    <mergeCell ref="AH74:AH75"/>
    <mergeCell ref="M74:M75"/>
    <mergeCell ref="N74:N75"/>
    <mergeCell ref="O74:Q74"/>
    <mergeCell ref="R74:T74"/>
    <mergeCell ref="U74:W75"/>
    <mergeCell ref="X74:Z74"/>
    <mergeCell ref="AI74:AI75"/>
    <mergeCell ref="AJ74:AJ75"/>
    <mergeCell ref="M76:M77"/>
    <mergeCell ref="N76:N77"/>
    <mergeCell ref="O76:Q76"/>
    <mergeCell ref="R76:T76"/>
    <mergeCell ref="U76:W76"/>
    <mergeCell ref="X76:Z77"/>
    <mergeCell ref="AD76:AD77"/>
    <mergeCell ref="AJ76:AJ77"/>
    <mergeCell ref="AD74:AD75"/>
    <mergeCell ref="AE76:AE77"/>
    <mergeCell ref="AF76:AF77"/>
    <mergeCell ref="AG76:AG77"/>
    <mergeCell ref="AH76:AH77"/>
    <mergeCell ref="AI76:AI77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showZeros="0" zoomScalePageLayoutView="0" workbookViewId="0" topLeftCell="A25">
      <selection activeCell="B1" sqref="B1:L3"/>
    </sheetView>
  </sheetViews>
  <sheetFormatPr defaultColWidth="9.00390625" defaultRowHeight="13.5"/>
  <cols>
    <col min="2" max="2" width="3.75390625" style="0" customWidth="1"/>
    <col min="3" max="3" width="7.625" style="0" customWidth="1"/>
    <col min="4" max="4" width="8.625" style="0" customWidth="1"/>
    <col min="5" max="5" width="14.625" style="2" customWidth="1"/>
    <col min="6" max="6" width="3.625" style="1" customWidth="1"/>
    <col min="7" max="9" width="3.625" style="0" customWidth="1"/>
    <col min="10" max="10" width="3.625" style="1" customWidth="1"/>
    <col min="11" max="12" width="14.625" style="0" customWidth="1"/>
    <col min="14" max="43" width="3.375" style="0" customWidth="1"/>
  </cols>
  <sheetData>
    <row r="1" spans="2:37" ht="29.25" customHeight="1">
      <c r="B1" s="191" t="s">
        <v>197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T1" s="184" t="s">
        <v>145</v>
      </c>
      <c r="U1" s="184"/>
      <c r="AJ1" s="184" t="s">
        <v>146</v>
      </c>
      <c r="AK1" s="184"/>
    </row>
    <row r="2" spans="2:40" ht="29.25" customHeigh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Q2" s="43"/>
      <c r="R2" s="44"/>
      <c r="S2" s="44"/>
      <c r="T2" s="44"/>
      <c r="U2" s="44"/>
      <c r="V2" s="44"/>
      <c r="W2" s="44"/>
      <c r="X2" s="45"/>
      <c r="AG2" s="43"/>
      <c r="AH2" s="44"/>
      <c r="AI2" s="44"/>
      <c r="AJ2" s="44"/>
      <c r="AK2" s="44"/>
      <c r="AL2" s="44"/>
      <c r="AM2" s="44"/>
      <c r="AN2" s="45"/>
    </row>
    <row r="3" spans="2:42" ht="29.25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O3" s="36"/>
      <c r="P3" s="36"/>
      <c r="Q3" s="46"/>
      <c r="R3" s="36"/>
      <c r="S3" s="36"/>
      <c r="T3" s="36"/>
      <c r="U3" s="36"/>
      <c r="V3" s="36"/>
      <c r="W3" s="36"/>
      <c r="X3" s="47"/>
      <c r="Y3" s="58"/>
      <c r="Z3" s="58"/>
      <c r="AA3" s="58"/>
      <c r="AB3" s="58"/>
      <c r="AC3" s="58"/>
      <c r="AD3" s="58"/>
      <c r="AE3" s="58"/>
      <c r="AF3" s="58"/>
      <c r="AG3" s="46"/>
      <c r="AH3" s="36"/>
      <c r="AI3" s="36"/>
      <c r="AJ3" s="36"/>
      <c r="AK3" s="36"/>
      <c r="AL3" s="36"/>
      <c r="AM3" s="36"/>
      <c r="AN3" s="47"/>
      <c r="AO3" s="36"/>
      <c r="AP3" s="36"/>
    </row>
    <row r="4" spans="2:43" ht="29.25" customHeight="1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170" t="s">
        <v>78</v>
      </c>
      <c r="O4" s="171"/>
      <c r="R4" s="170" t="s">
        <v>79</v>
      </c>
      <c r="S4" s="171"/>
      <c r="V4" s="170" t="s">
        <v>69</v>
      </c>
      <c r="W4" s="171"/>
      <c r="Z4" s="170" t="s">
        <v>71</v>
      </c>
      <c r="AA4" s="171"/>
      <c r="AD4" s="170" t="s">
        <v>73</v>
      </c>
      <c r="AE4" s="171"/>
      <c r="AH4" s="170" t="s">
        <v>74</v>
      </c>
      <c r="AI4" s="171"/>
      <c r="AL4" s="170" t="s">
        <v>76</v>
      </c>
      <c r="AM4" s="171"/>
      <c r="AP4" s="170" t="s">
        <v>77</v>
      </c>
      <c r="AQ4" s="171"/>
    </row>
    <row r="5" spans="2:43" ht="29.25" customHeight="1">
      <c r="B5" s="40"/>
      <c r="C5" s="40"/>
      <c r="D5" s="40"/>
      <c r="E5" s="192" t="s">
        <v>153</v>
      </c>
      <c r="F5" s="193"/>
      <c r="G5" s="193"/>
      <c r="H5" s="194"/>
      <c r="I5" s="195"/>
      <c r="J5" s="196"/>
      <c r="K5" s="196"/>
      <c r="L5" s="197"/>
      <c r="N5" s="172" t="s">
        <v>101</v>
      </c>
      <c r="O5" s="173"/>
      <c r="P5" s="51"/>
      <c r="Q5" s="51"/>
      <c r="R5" s="172" t="s">
        <v>103</v>
      </c>
      <c r="S5" s="173"/>
      <c r="T5" s="51"/>
      <c r="U5" s="51"/>
      <c r="V5" s="172" t="s">
        <v>59</v>
      </c>
      <c r="W5" s="173"/>
      <c r="X5" s="51"/>
      <c r="Y5" s="51"/>
      <c r="Z5" s="172" t="s">
        <v>51</v>
      </c>
      <c r="AA5" s="173"/>
      <c r="AB5" s="51"/>
      <c r="AC5" s="51"/>
      <c r="AD5" s="172" t="s">
        <v>102</v>
      </c>
      <c r="AE5" s="173"/>
      <c r="AF5" s="51"/>
      <c r="AG5" s="51"/>
      <c r="AH5" s="172" t="s">
        <v>50</v>
      </c>
      <c r="AI5" s="173"/>
      <c r="AJ5" s="51"/>
      <c r="AK5" s="51"/>
      <c r="AL5" s="172" t="s">
        <v>49</v>
      </c>
      <c r="AM5" s="173"/>
      <c r="AN5" s="51"/>
      <c r="AO5" s="51"/>
      <c r="AP5" s="172" t="s">
        <v>57</v>
      </c>
      <c r="AQ5" s="173"/>
    </row>
    <row r="6" spans="2:43" ht="29.25" customHeight="1">
      <c r="B6" s="40"/>
      <c r="C6" s="40"/>
      <c r="D6" s="40"/>
      <c r="E6" s="205" t="s">
        <v>154</v>
      </c>
      <c r="F6" s="206"/>
      <c r="G6" s="206"/>
      <c r="H6" s="207"/>
      <c r="I6" s="185"/>
      <c r="J6" s="186"/>
      <c r="K6" s="186"/>
      <c r="L6" s="187"/>
      <c r="N6" s="172"/>
      <c r="O6" s="173"/>
      <c r="P6" s="51"/>
      <c r="Q6" s="51"/>
      <c r="R6" s="172"/>
      <c r="S6" s="173"/>
      <c r="T6" s="51"/>
      <c r="U6" s="51"/>
      <c r="V6" s="172"/>
      <c r="W6" s="173"/>
      <c r="X6" s="51"/>
      <c r="Y6" s="51"/>
      <c r="Z6" s="172"/>
      <c r="AA6" s="173"/>
      <c r="AB6" s="51"/>
      <c r="AC6" s="51"/>
      <c r="AD6" s="172"/>
      <c r="AE6" s="173"/>
      <c r="AF6" s="51"/>
      <c r="AG6" s="51"/>
      <c r="AH6" s="172"/>
      <c r="AI6" s="173"/>
      <c r="AJ6" s="51"/>
      <c r="AK6" s="51"/>
      <c r="AL6" s="172"/>
      <c r="AM6" s="173"/>
      <c r="AN6" s="51"/>
      <c r="AO6" s="51"/>
      <c r="AP6" s="172"/>
      <c r="AQ6" s="173"/>
    </row>
    <row r="7" spans="2:43" ht="29.25" customHeight="1">
      <c r="B7" s="40"/>
      <c r="C7" s="40"/>
      <c r="D7" s="40"/>
      <c r="E7" s="205" t="s">
        <v>152</v>
      </c>
      <c r="F7" s="206"/>
      <c r="G7" s="206"/>
      <c r="H7" s="207"/>
      <c r="I7" s="185"/>
      <c r="J7" s="186"/>
      <c r="K7" s="186"/>
      <c r="L7" s="187"/>
      <c r="N7" s="172"/>
      <c r="O7" s="173"/>
      <c r="P7" s="51"/>
      <c r="Q7" s="51"/>
      <c r="R7" s="172"/>
      <c r="S7" s="173"/>
      <c r="T7" s="51"/>
      <c r="U7" s="51"/>
      <c r="V7" s="172"/>
      <c r="W7" s="173"/>
      <c r="X7" s="51"/>
      <c r="Y7" s="51"/>
      <c r="Z7" s="172"/>
      <c r="AA7" s="173"/>
      <c r="AB7" s="51"/>
      <c r="AC7" s="51"/>
      <c r="AD7" s="172"/>
      <c r="AE7" s="173"/>
      <c r="AF7" s="51"/>
      <c r="AG7" s="51"/>
      <c r="AH7" s="172"/>
      <c r="AI7" s="173"/>
      <c r="AJ7" s="51"/>
      <c r="AK7" s="51"/>
      <c r="AL7" s="172"/>
      <c r="AM7" s="173"/>
      <c r="AN7" s="51"/>
      <c r="AO7" s="51"/>
      <c r="AP7" s="172"/>
      <c r="AQ7" s="173"/>
    </row>
    <row r="8" spans="2:43" ht="29.25" customHeight="1" thickBot="1">
      <c r="B8" s="40"/>
      <c r="C8" s="40"/>
      <c r="D8" s="40"/>
      <c r="E8" s="188" t="s">
        <v>61</v>
      </c>
      <c r="F8" s="189"/>
      <c r="G8" s="189"/>
      <c r="H8" s="190"/>
      <c r="I8" s="202"/>
      <c r="J8" s="203"/>
      <c r="K8" s="203"/>
      <c r="L8" s="204"/>
      <c r="N8" s="172"/>
      <c r="O8" s="173"/>
      <c r="P8" s="51"/>
      <c r="Q8" s="51"/>
      <c r="R8" s="172"/>
      <c r="S8" s="173"/>
      <c r="T8" s="51"/>
      <c r="U8" s="51"/>
      <c r="V8" s="172"/>
      <c r="W8" s="173"/>
      <c r="X8" s="51"/>
      <c r="Y8" s="51"/>
      <c r="Z8" s="172"/>
      <c r="AA8" s="173"/>
      <c r="AB8" s="51"/>
      <c r="AC8" s="51"/>
      <c r="AD8" s="172"/>
      <c r="AE8" s="173"/>
      <c r="AF8" s="51"/>
      <c r="AG8" s="51"/>
      <c r="AH8" s="172"/>
      <c r="AI8" s="173"/>
      <c r="AJ8" s="51"/>
      <c r="AK8" s="51"/>
      <c r="AL8" s="172"/>
      <c r="AM8" s="173"/>
      <c r="AN8" s="51"/>
      <c r="AO8" s="51"/>
      <c r="AP8" s="172"/>
      <c r="AQ8" s="173"/>
    </row>
    <row r="9" spans="2:42" ht="29.25" customHeight="1">
      <c r="B9" s="36"/>
      <c r="C9" s="38"/>
      <c r="D9" s="35"/>
      <c r="E9" s="39"/>
      <c r="F9" s="35"/>
      <c r="G9" s="35"/>
      <c r="H9" s="35"/>
      <c r="I9" s="35"/>
      <c r="J9" s="35"/>
      <c r="K9" s="39"/>
      <c r="L9" s="39"/>
      <c r="O9" s="46"/>
      <c r="P9" s="36"/>
      <c r="Q9" s="36"/>
      <c r="R9" s="47"/>
      <c r="W9" s="46"/>
      <c r="X9" s="36"/>
      <c r="Y9" s="36"/>
      <c r="Z9" s="47"/>
      <c r="AE9" s="46"/>
      <c r="AF9" s="36"/>
      <c r="AG9" s="36"/>
      <c r="AH9" s="47"/>
      <c r="AM9" s="46"/>
      <c r="AN9" s="36"/>
      <c r="AO9" s="36"/>
      <c r="AP9" s="47"/>
    </row>
    <row r="10" spans="2:43" ht="29.25" customHeight="1" thickBot="1">
      <c r="B10" s="36"/>
      <c r="C10" s="38"/>
      <c r="D10" s="35"/>
      <c r="E10" s="39"/>
      <c r="F10" s="35"/>
      <c r="G10" s="35"/>
      <c r="H10" s="35"/>
      <c r="I10" s="35"/>
      <c r="J10" s="35"/>
      <c r="K10" s="39"/>
      <c r="L10" s="39"/>
      <c r="N10" s="57"/>
      <c r="O10" s="59"/>
      <c r="P10" s="181" t="s">
        <v>127</v>
      </c>
      <c r="Q10" s="181"/>
      <c r="R10" s="64"/>
      <c r="S10" s="65"/>
      <c r="T10" s="65"/>
      <c r="U10" s="65"/>
      <c r="V10" s="65"/>
      <c r="W10" s="66"/>
      <c r="X10" s="181" t="s">
        <v>128</v>
      </c>
      <c r="Y10" s="181"/>
      <c r="Z10" s="64"/>
      <c r="AA10" s="65"/>
      <c r="AB10" s="65"/>
      <c r="AC10" s="65"/>
      <c r="AD10" s="65"/>
      <c r="AE10" s="66"/>
      <c r="AF10" s="181" t="s">
        <v>129</v>
      </c>
      <c r="AG10" s="181"/>
      <c r="AH10" s="64"/>
      <c r="AI10" s="65"/>
      <c r="AJ10" s="65"/>
      <c r="AK10" s="65"/>
      <c r="AL10" s="65"/>
      <c r="AM10" s="66"/>
      <c r="AN10" s="181" t="s">
        <v>130</v>
      </c>
      <c r="AO10" s="181"/>
      <c r="AP10" s="60"/>
      <c r="AQ10" s="57"/>
    </row>
    <row r="11" spans="1:43" ht="29.25" customHeight="1" thickBot="1">
      <c r="A11" s="48" t="s">
        <v>62</v>
      </c>
      <c r="B11" s="198" t="s">
        <v>0</v>
      </c>
      <c r="C11" s="199"/>
      <c r="D11" s="105" t="s">
        <v>1</v>
      </c>
      <c r="E11" s="200" t="s">
        <v>2</v>
      </c>
      <c r="F11" s="201"/>
      <c r="G11" s="201"/>
      <c r="H11" s="201"/>
      <c r="I11" s="201"/>
      <c r="J11" s="201"/>
      <c r="K11" s="199"/>
      <c r="L11" s="106" t="s">
        <v>3</v>
      </c>
      <c r="N11" s="57"/>
      <c r="O11" s="57"/>
      <c r="P11" s="65"/>
      <c r="Q11" s="67"/>
      <c r="R11" s="65"/>
      <c r="S11" s="65"/>
      <c r="T11" s="65"/>
      <c r="U11" s="65"/>
      <c r="V11" s="65"/>
      <c r="W11" s="65"/>
      <c r="X11" s="68"/>
      <c r="Y11" s="65"/>
      <c r="Z11" s="65"/>
      <c r="AA11" s="65"/>
      <c r="AB11" s="65"/>
      <c r="AC11" s="65"/>
      <c r="AD11" s="65"/>
      <c r="AE11" s="65"/>
      <c r="AF11" s="65"/>
      <c r="AG11" s="67"/>
      <c r="AH11" s="65"/>
      <c r="AI11" s="65"/>
      <c r="AJ11" s="65"/>
      <c r="AK11" s="65"/>
      <c r="AL11" s="65"/>
      <c r="AM11" s="65"/>
      <c r="AN11" s="68"/>
      <c r="AO11" s="65"/>
      <c r="AP11" s="57"/>
      <c r="AQ11" s="57"/>
    </row>
    <row r="12" spans="1:41" ht="29.25" customHeight="1">
      <c r="A12" s="49" t="s">
        <v>63</v>
      </c>
      <c r="B12" s="103">
        <v>12</v>
      </c>
      <c r="C12" s="78">
        <v>0.53125</v>
      </c>
      <c r="D12" s="14" t="s">
        <v>196</v>
      </c>
      <c r="E12" s="15" t="str">
        <f>N5</f>
        <v>A組１位</v>
      </c>
      <c r="F12" s="14" t="s">
        <v>64</v>
      </c>
      <c r="G12" s="18"/>
      <c r="H12" s="22" t="s">
        <v>65</v>
      </c>
      <c r="I12" s="20"/>
      <c r="J12" s="14" t="s">
        <v>66</v>
      </c>
      <c r="K12" s="14" t="str">
        <f>R5</f>
        <v>Ｄ組４位</v>
      </c>
      <c r="L12" s="16" t="s">
        <v>67</v>
      </c>
      <c r="P12" s="69"/>
      <c r="Q12" s="70"/>
      <c r="R12" s="71"/>
      <c r="S12" s="71"/>
      <c r="T12" s="182" t="s">
        <v>135</v>
      </c>
      <c r="U12" s="182"/>
      <c r="V12" s="71"/>
      <c r="W12" s="71"/>
      <c r="X12" s="72"/>
      <c r="Y12" s="69"/>
      <c r="Z12" s="69"/>
      <c r="AA12" s="69"/>
      <c r="AB12" s="69"/>
      <c r="AC12" s="69"/>
      <c r="AD12" s="69"/>
      <c r="AE12" s="69"/>
      <c r="AF12" s="69"/>
      <c r="AG12" s="70"/>
      <c r="AH12" s="71"/>
      <c r="AI12" s="71"/>
      <c r="AJ12" s="182" t="s">
        <v>136</v>
      </c>
      <c r="AK12" s="182"/>
      <c r="AL12" s="71"/>
      <c r="AM12" s="71"/>
      <c r="AN12" s="72"/>
      <c r="AO12" s="69"/>
    </row>
    <row r="13" spans="1:41" ht="29.25" customHeight="1">
      <c r="A13" s="50" t="s">
        <v>68</v>
      </c>
      <c r="B13" s="104">
        <f>B12</f>
        <v>12</v>
      </c>
      <c r="C13" s="79">
        <f>C12</f>
        <v>0.53125</v>
      </c>
      <c r="D13" s="3" t="s">
        <v>195</v>
      </c>
      <c r="E13" s="7" t="str">
        <f>V5</f>
        <v>Ｂ組３位</v>
      </c>
      <c r="F13" s="3" t="s">
        <v>69</v>
      </c>
      <c r="G13" s="19"/>
      <c r="H13" s="23" t="s">
        <v>70</v>
      </c>
      <c r="I13" s="21"/>
      <c r="J13" s="3" t="s">
        <v>71</v>
      </c>
      <c r="K13" s="3" t="str">
        <f>Z5</f>
        <v>Ｃ組２位</v>
      </c>
      <c r="L13" s="4" t="s">
        <v>67</v>
      </c>
      <c r="P13" s="69"/>
      <c r="Q13" s="69"/>
      <c r="R13" s="69"/>
      <c r="S13" s="69"/>
      <c r="T13" s="69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5"/>
      <c r="AK13" s="69"/>
      <c r="AL13" s="69"/>
      <c r="AM13" s="69"/>
      <c r="AN13" s="69"/>
      <c r="AO13" s="69"/>
    </row>
    <row r="14" spans="1:41" ht="29.25" customHeight="1">
      <c r="A14" s="50" t="s">
        <v>72</v>
      </c>
      <c r="B14" s="104">
        <f>B12</f>
        <v>12</v>
      </c>
      <c r="C14" s="79">
        <f>C12</f>
        <v>0.53125</v>
      </c>
      <c r="D14" s="3" t="s">
        <v>195</v>
      </c>
      <c r="E14" s="7" t="str">
        <f>AD5</f>
        <v>B組１位</v>
      </c>
      <c r="F14" s="3" t="s">
        <v>73</v>
      </c>
      <c r="G14" s="19"/>
      <c r="H14" s="23" t="s">
        <v>70</v>
      </c>
      <c r="I14" s="21"/>
      <c r="J14" s="3" t="s">
        <v>74</v>
      </c>
      <c r="K14" s="3" t="str">
        <f>AH5</f>
        <v>Ａ組４位</v>
      </c>
      <c r="L14" s="4" t="s">
        <v>67</v>
      </c>
      <c r="P14" s="69"/>
      <c r="Q14" s="69"/>
      <c r="R14" s="69"/>
      <c r="S14" s="69"/>
      <c r="T14" s="69"/>
      <c r="U14" s="70"/>
      <c r="V14" s="71"/>
      <c r="W14" s="71"/>
      <c r="X14" s="71"/>
      <c r="Y14" s="71"/>
      <c r="Z14" s="71"/>
      <c r="AA14" s="71"/>
      <c r="AB14" s="182" t="s">
        <v>140</v>
      </c>
      <c r="AC14" s="182"/>
      <c r="AD14" s="71"/>
      <c r="AE14" s="71"/>
      <c r="AF14" s="71"/>
      <c r="AG14" s="71"/>
      <c r="AH14" s="71"/>
      <c r="AI14" s="71"/>
      <c r="AJ14" s="72"/>
      <c r="AK14" s="69"/>
      <c r="AL14" s="69"/>
      <c r="AM14" s="69"/>
      <c r="AN14" s="69"/>
      <c r="AO14" s="69"/>
    </row>
    <row r="15" spans="1:41" ht="29.25" customHeight="1" thickBot="1">
      <c r="A15" s="50" t="s">
        <v>75</v>
      </c>
      <c r="B15" s="104">
        <f>B12</f>
        <v>12</v>
      </c>
      <c r="C15" s="79">
        <f>C12</f>
        <v>0.53125</v>
      </c>
      <c r="D15" s="3" t="s">
        <v>195</v>
      </c>
      <c r="E15" s="7" t="str">
        <f>AL5</f>
        <v>Ｃ組３位</v>
      </c>
      <c r="F15" s="3" t="s">
        <v>76</v>
      </c>
      <c r="G15" s="19"/>
      <c r="H15" s="23" t="s">
        <v>70</v>
      </c>
      <c r="I15" s="21"/>
      <c r="J15" s="3" t="s">
        <v>77</v>
      </c>
      <c r="K15" s="3" t="str">
        <f>AP5</f>
        <v>Ｄ組２位</v>
      </c>
      <c r="L15" s="4" t="s">
        <v>67</v>
      </c>
      <c r="AC15" s="62"/>
      <c r="AO15" s="46"/>
    </row>
    <row r="16" spans="1:42" ht="29.25" customHeight="1">
      <c r="A16" s="49" t="s">
        <v>63</v>
      </c>
      <c r="B16" s="103">
        <v>13</v>
      </c>
      <c r="C16" s="78">
        <v>0.5520833333333334</v>
      </c>
      <c r="D16" s="14" t="s">
        <v>195</v>
      </c>
      <c r="E16" s="15" t="str">
        <f>N26</f>
        <v>Ｃ組１位</v>
      </c>
      <c r="F16" s="14" t="s">
        <v>93</v>
      </c>
      <c r="G16" s="18"/>
      <c r="H16" s="76" t="s">
        <v>5</v>
      </c>
      <c r="I16" s="20"/>
      <c r="J16" s="14" t="s">
        <v>94</v>
      </c>
      <c r="K16" s="14" t="str">
        <f>R26</f>
        <v>Ｂ組４位</v>
      </c>
      <c r="L16" s="16" t="s">
        <v>67</v>
      </c>
      <c r="Y16" s="174" t="s">
        <v>151</v>
      </c>
      <c r="Z16" s="175"/>
      <c r="AA16" s="175"/>
      <c r="AB16" s="175"/>
      <c r="AC16" s="175"/>
      <c r="AD16" s="175"/>
      <c r="AE16" s="175"/>
      <c r="AF16" s="176"/>
      <c r="AH16" s="183" t="s">
        <v>141</v>
      </c>
      <c r="AI16" s="183"/>
      <c r="AJ16" s="183"/>
      <c r="AK16" s="183"/>
      <c r="AM16" s="183" t="s">
        <v>142</v>
      </c>
      <c r="AN16" s="183"/>
      <c r="AO16" s="183"/>
      <c r="AP16" s="183"/>
    </row>
    <row r="17" spans="1:42" ht="29.25" customHeight="1" thickBot="1">
      <c r="A17" s="50" t="s">
        <v>56</v>
      </c>
      <c r="B17" s="104">
        <f>B16</f>
        <v>13</v>
      </c>
      <c r="C17" s="79">
        <f>C16</f>
        <v>0.5520833333333334</v>
      </c>
      <c r="D17" s="3" t="s">
        <v>195</v>
      </c>
      <c r="E17" s="7" t="str">
        <f>V26</f>
        <v>Ｄ組３位</v>
      </c>
      <c r="F17" s="3" t="s">
        <v>95</v>
      </c>
      <c r="G17" s="19"/>
      <c r="H17" s="23" t="s">
        <v>5</v>
      </c>
      <c r="I17" s="21"/>
      <c r="J17" s="3" t="s">
        <v>96</v>
      </c>
      <c r="K17" s="3" t="str">
        <f>Z26</f>
        <v>Ａ組２位</v>
      </c>
      <c r="L17" s="4" t="s">
        <v>67</v>
      </c>
      <c r="Y17" s="177"/>
      <c r="Z17" s="178"/>
      <c r="AA17" s="178"/>
      <c r="AB17" s="178"/>
      <c r="AC17" s="178"/>
      <c r="AD17" s="178"/>
      <c r="AE17" s="178"/>
      <c r="AF17" s="179"/>
      <c r="AM17" s="183"/>
      <c r="AN17" s="183"/>
      <c r="AO17" s="183"/>
      <c r="AP17" s="183"/>
    </row>
    <row r="18" spans="1:41" ht="29.25" customHeight="1">
      <c r="A18" s="50" t="s">
        <v>28</v>
      </c>
      <c r="B18" s="104">
        <f>B16</f>
        <v>13</v>
      </c>
      <c r="C18" s="79">
        <f>C16</f>
        <v>0.5520833333333334</v>
      </c>
      <c r="D18" s="3" t="s">
        <v>195</v>
      </c>
      <c r="E18" s="7" t="str">
        <f>AD26</f>
        <v>Ｄ組１位</v>
      </c>
      <c r="F18" s="3" t="s">
        <v>108</v>
      </c>
      <c r="G18" s="19"/>
      <c r="H18" s="23" t="s">
        <v>5</v>
      </c>
      <c r="I18" s="21"/>
      <c r="J18" s="3" t="s">
        <v>98</v>
      </c>
      <c r="K18" s="3" t="str">
        <f>AH26</f>
        <v>Ｃ組４位</v>
      </c>
      <c r="L18" s="4" t="s">
        <v>67</v>
      </c>
      <c r="AC18" s="63"/>
      <c r="AO18" s="46"/>
    </row>
    <row r="19" spans="1:36" ht="29.25" customHeight="1">
      <c r="A19" s="50" t="s">
        <v>75</v>
      </c>
      <c r="B19" s="104">
        <f>B16</f>
        <v>13</v>
      </c>
      <c r="C19" s="79">
        <f>C16</f>
        <v>0.5520833333333334</v>
      </c>
      <c r="D19" s="3" t="s">
        <v>195</v>
      </c>
      <c r="E19" s="7" t="str">
        <f>AL26</f>
        <v>Ａ組３位</v>
      </c>
      <c r="F19" s="3" t="s">
        <v>99</v>
      </c>
      <c r="G19" s="19"/>
      <c r="H19" s="23" t="s">
        <v>5</v>
      </c>
      <c r="I19" s="21"/>
      <c r="J19" s="3" t="s">
        <v>100</v>
      </c>
      <c r="K19" s="3" t="str">
        <f>AP26</f>
        <v>Ｂ組２位</v>
      </c>
      <c r="L19" s="4" t="s">
        <v>67</v>
      </c>
      <c r="U19" s="43"/>
      <c r="V19" s="44"/>
      <c r="W19" s="44"/>
      <c r="X19" s="44"/>
      <c r="Y19" s="44"/>
      <c r="Z19" s="44"/>
      <c r="AA19" s="44"/>
      <c r="AB19" s="180" t="s">
        <v>139</v>
      </c>
      <c r="AC19" s="180"/>
      <c r="AD19" s="44"/>
      <c r="AE19" s="44"/>
      <c r="AF19" s="44"/>
      <c r="AG19" s="44"/>
      <c r="AH19" s="44"/>
      <c r="AI19" s="44"/>
      <c r="AJ19" s="45"/>
    </row>
    <row r="20" spans="1:36" ht="29.25" customHeight="1">
      <c r="A20" s="49" t="s">
        <v>63</v>
      </c>
      <c r="B20" s="103">
        <v>15</v>
      </c>
      <c r="C20" s="78">
        <v>0.5833333333333334</v>
      </c>
      <c r="D20" s="14" t="s">
        <v>195</v>
      </c>
      <c r="E20" s="15" t="s">
        <v>155</v>
      </c>
      <c r="F20" s="14"/>
      <c r="G20" s="18"/>
      <c r="H20" s="76" t="s">
        <v>5</v>
      </c>
      <c r="I20" s="20"/>
      <c r="J20" s="14"/>
      <c r="K20" s="14" t="s">
        <v>156</v>
      </c>
      <c r="L20" s="16" t="s">
        <v>67</v>
      </c>
      <c r="U20" s="4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47"/>
    </row>
    <row r="21" spans="1:40" ht="29.25" customHeight="1">
      <c r="A21" s="50" t="s">
        <v>56</v>
      </c>
      <c r="B21" s="104">
        <f>B20</f>
        <v>15</v>
      </c>
      <c r="C21" s="79">
        <f>C20</f>
        <v>0.5833333333333334</v>
      </c>
      <c r="D21" s="3" t="s">
        <v>195</v>
      </c>
      <c r="E21" s="7" t="s">
        <v>157</v>
      </c>
      <c r="F21" s="3"/>
      <c r="G21" s="19"/>
      <c r="H21" s="23" t="s">
        <v>5</v>
      </c>
      <c r="I21" s="21"/>
      <c r="J21" s="3"/>
      <c r="K21" s="3" t="s">
        <v>158</v>
      </c>
      <c r="L21" s="4" t="s">
        <v>67</v>
      </c>
      <c r="Q21" s="43"/>
      <c r="R21" s="44"/>
      <c r="S21" s="44"/>
      <c r="T21" s="180" t="s">
        <v>137</v>
      </c>
      <c r="U21" s="180"/>
      <c r="V21" s="44"/>
      <c r="W21" s="44"/>
      <c r="X21" s="45"/>
      <c r="AG21" s="43"/>
      <c r="AH21" s="44"/>
      <c r="AI21" s="44"/>
      <c r="AJ21" s="180" t="s">
        <v>138</v>
      </c>
      <c r="AK21" s="180"/>
      <c r="AL21" s="44"/>
      <c r="AM21" s="44"/>
      <c r="AN21" s="45"/>
    </row>
    <row r="22" spans="1:40" ht="29.25" customHeight="1">
      <c r="A22" s="50" t="s">
        <v>28</v>
      </c>
      <c r="B22" s="104">
        <f>B20</f>
        <v>15</v>
      </c>
      <c r="C22" s="79">
        <f>C20</f>
        <v>0.5833333333333334</v>
      </c>
      <c r="D22" s="3" t="s">
        <v>195</v>
      </c>
      <c r="E22" s="7" t="s">
        <v>159</v>
      </c>
      <c r="F22" s="3"/>
      <c r="G22" s="19"/>
      <c r="H22" s="23" t="s">
        <v>5</v>
      </c>
      <c r="I22" s="21"/>
      <c r="J22" s="3"/>
      <c r="K22" s="3" t="s">
        <v>160</v>
      </c>
      <c r="L22" s="4" t="s">
        <v>67</v>
      </c>
      <c r="Q22" s="46"/>
      <c r="R22" s="36"/>
      <c r="S22" s="36"/>
      <c r="T22" s="36"/>
      <c r="U22" s="36"/>
      <c r="V22" s="36"/>
      <c r="W22" s="36"/>
      <c r="X22" s="47"/>
      <c r="AG22" s="46"/>
      <c r="AH22" s="36"/>
      <c r="AI22" s="36"/>
      <c r="AJ22" s="36"/>
      <c r="AK22" s="36"/>
      <c r="AL22" s="36"/>
      <c r="AM22" s="36"/>
      <c r="AN22" s="47"/>
    </row>
    <row r="23" spans="1:42" ht="29.25" customHeight="1">
      <c r="A23" s="50" t="s">
        <v>75</v>
      </c>
      <c r="B23" s="104">
        <f>B20</f>
        <v>15</v>
      </c>
      <c r="C23" s="79">
        <f>C20</f>
        <v>0.5833333333333334</v>
      </c>
      <c r="D23" s="3" t="s">
        <v>195</v>
      </c>
      <c r="E23" s="7" t="s">
        <v>161</v>
      </c>
      <c r="F23" s="3"/>
      <c r="G23" s="19"/>
      <c r="H23" s="23" t="s">
        <v>5</v>
      </c>
      <c r="I23" s="21"/>
      <c r="J23" s="3"/>
      <c r="K23" s="3" t="s">
        <v>162</v>
      </c>
      <c r="L23" s="4" t="s">
        <v>67</v>
      </c>
      <c r="O23" s="43"/>
      <c r="P23" s="180" t="s">
        <v>131</v>
      </c>
      <c r="Q23" s="180"/>
      <c r="R23" s="45"/>
      <c r="W23" s="43"/>
      <c r="X23" s="180" t="s">
        <v>132</v>
      </c>
      <c r="Y23" s="180"/>
      <c r="Z23" s="45"/>
      <c r="AE23" s="43"/>
      <c r="AF23" s="180" t="s">
        <v>133</v>
      </c>
      <c r="AG23" s="180"/>
      <c r="AH23" s="45"/>
      <c r="AM23" s="43"/>
      <c r="AN23" s="180" t="s">
        <v>134</v>
      </c>
      <c r="AO23" s="180"/>
      <c r="AP23" s="45"/>
    </row>
    <row r="24" spans="1:42" ht="29.25" customHeight="1">
      <c r="A24" s="50" t="s">
        <v>46</v>
      </c>
      <c r="B24" s="104">
        <v>17</v>
      </c>
      <c r="C24" s="79">
        <v>0.6145833333333334</v>
      </c>
      <c r="D24" s="3" t="s">
        <v>195</v>
      </c>
      <c r="E24" s="3" t="s">
        <v>163</v>
      </c>
      <c r="F24" s="3"/>
      <c r="G24" s="19"/>
      <c r="H24" s="23" t="s">
        <v>5</v>
      </c>
      <c r="I24" s="21"/>
      <c r="J24" s="3"/>
      <c r="K24" s="15" t="s">
        <v>164</v>
      </c>
      <c r="L24" s="4" t="s">
        <v>67</v>
      </c>
      <c r="O24" s="46"/>
      <c r="P24" s="36"/>
      <c r="Q24" s="36"/>
      <c r="R24" s="47"/>
      <c r="W24" s="46"/>
      <c r="X24" s="36"/>
      <c r="Y24" s="36"/>
      <c r="Z24" s="47"/>
      <c r="AE24" s="46"/>
      <c r="AF24" s="36"/>
      <c r="AG24" s="36"/>
      <c r="AH24" s="47"/>
      <c r="AM24" s="46"/>
      <c r="AN24" s="36"/>
      <c r="AO24" s="36"/>
      <c r="AP24" s="47"/>
    </row>
    <row r="25" spans="1:43" ht="29.25" customHeight="1">
      <c r="A25" s="50" t="s">
        <v>45</v>
      </c>
      <c r="B25" s="104">
        <f>B24</f>
        <v>17</v>
      </c>
      <c r="C25" s="79">
        <f>C24</f>
        <v>0.6145833333333334</v>
      </c>
      <c r="D25" s="3" t="s">
        <v>195</v>
      </c>
      <c r="E25" s="3" t="s">
        <v>165</v>
      </c>
      <c r="F25" s="3"/>
      <c r="G25" s="19"/>
      <c r="H25" s="23" t="s">
        <v>5</v>
      </c>
      <c r="I25" s="21"/>
      <c r="J25" s="3"/>
      <c r="K25" s="7" t="s">
        <v>166</v>
      </c>
      <c r="L25" s="4" t="s">
        <v>67</v>
      </c>
      <c r="N25" s="170" t="s">
        <v>93</v>
      </c>
      <c r="O25" s="171"/>
      <c r="R25" s="170" t="s">
        <v>94</v>
      </c>
      <c r="S25" s="171"/>
      <c r="V25" s="170" t="s">
        <v>95</v>
      </c>
      <c r="W25" s="171"/>
      <c r="Z25" s="170" t="s">
        <v>96</v>
      </c>
      <c r="AA25" s="171"/>
      <c r="AD25" s="170" t="s">
        <v>97</v>
      </c>
      <c r="AE25" s="171"/>
      <c r="AH25" s="170" t="s">
        <v>98</v>
      </c>
      <c r="AI25" s="171"/>
      <c r="AL25" s="170" t="s">
        <v>99</v>
      </c>
      <c r="AM25" s="171"/>
      <c r="AP25" s="170" t="s">
        <v>100</v>
      </c>
      <c r="AQ25" s="171"/>
    </row>
    <row r="26" spans="1:43" ht="29.25" customHeight="1">
      <c r="A26" s="49" t="s">
        <v>63</v>
      </c>
      <c r="B26" s="104">
        <v>18</v>
      </c>
      <c r="C26" s="79">
        <v>0.6354166666666666</v>
      </c>
      <c r="D26" s="3" t="s">
        <v>195</v>
      </c>
      <c r="E26" s="7" t="s">
        <v>167</v>
      </c>
      <c r="F26" s="3"/>
      <c r="G26" s="19"/>
      <c r="H26" s="23" t="s">
        <v>5</v>
      </c>
      <c r="I26" s="21"/>
      <c r="J26" s="3"/>
      <c r="K26" s="3" t="s">
        <v>168</v>
      </c>
      <c r="L26" s="4" t="s">
        <v>107</v>
      </c>
      <c r="N26" s="172" t="s">
        <v>55</v>
      </c>
      <c r="O26" s="173"/>
      <c r="P26" s="51"/>
      <c r="Q26" s="51"/>
      <c r="R26" s="172" t="s">
        <v>54</v>
      </c>
      <c r="S26" s="173"/>
      <c r="T26" s="51"/>
      <c r="U26" s="51"/>
      <c r="V26" s="172" t="s">
        <v>52</v>
      </c>
      <c r="W26" s="173"/>
      <c r="X26" s="51"/>
      <c r="Y26" s="51"/>
      <c r="Z26" s="172" t="s">
        <v>58</v>
      </c>
      <c r="AA26" s="173"/>
      <c r="AB26" s="51"/>
      <c r="AC26" s="51"/>
      <c r="AD26" s="172" t="s">
        <v>60</v>
      </c>
      <c r="AE26" s="173"/>
      <c r="AF26" s="51"/>
      <c r="AG26" s="51"/>
      <c r="AH26" s="172" t="s">
        <v>149</v>
      </c>
      <c r="AI26" s="173"/>
      <c r="AJ26" s="51"/>
      <c r="AK26" s="51"/>
      <c r="AL26" s="172" t="s">
        <v>53</v>
      </c>
      <c r="AM26" s="173"/>
      <c r="AN26" s="51"/>
      <c r="AO26" s="51"/>
      <c r="AP26" s="172" t="s">
        <v>150</v>
      </c>
      <c r="AQ26" s="173"/>
    </row>
    <row r="27" spans="1:43" ht="29.25" customHeight="1">
      <c r="A27" s="50" t="s">
        <v>56</v>
      </c>
      <c r="B27" s="104">
        <f>B26</f>
        <v>18</v>
      </c>
      <c r="C27" s="79">
        <f>C26</f>
        <v>0.6354166666666666</v>
      </c>
      <c r="D27" s="3" t="s">
        <v>195</v>
      </c>
      <c r="E27" s="7" t="s">
        <v>169</v>
      </c>
      <c r="F27" s="3"/>
      <c r="G27" s="19"/>
      <c r="H27" s="23" t="s">
        <v>5</v>
      </c>
      <c r="I27" s="21"/>
      <c r="J27" s="3"/>
      <c r="K27" s="3" t="s">
        <v>170</v>
      </c>
      <c r="L27" s="4" t="s">
        <v>107</v>
      </c>
      <c r="N27" s="172"/>
      <c r="O27" s="173"/>
      <c r="P27" s="51"/>
      <c r="Q27" s="51"/>
      <c r="R27" s="172"/>
      <c r="S27" s="173"/>
      <c r="T27" s="51"/>
      <c r="U27" s="51"/>
      <c r="V27" s="172"/>
      <c r="W27" s="173"/>
      <c r="X27" s="51"/>
      <c r="Y27" s="51"/>
      <c r="Z27" s="172"/>
      <c r="AA27" s="173"/>
      <c r="AB27" s="51"/>
      <c r="AC27" s="51"/>
      <c r="AD27" s="172"/>
      <c r="AE27" s="173"/>
      <c r="AF27" s="51"/>
      <c r="AG27" s="51"/>
      <c r="AH27" s="172"/>
      <c r="AI27" s="173"/>
      <c r="AJ27" s="51"/>
      <c r="AK27" s="51"/>
      <c r="AL27" s="172"/>
      <c r="AM27" s="173"/>
      <c r="AN27" s="51"/>
      <c r="AO27" s="51"/>
      <c r="AP27" s="172"/>
      <c r="AQ27" s="173"/>
    </row>
    <row r="28" spans="1:43" ht="29.25" customHeight="1">
      <c r="A28" s="50" t="s">
        <v>28</v>
      </c>
      <c r="B28" s="104">
        <f>B26</f>
        <v>18</v>
      </c>
      <c r="C28" s="79">
        <f>C26</f>
        <v>0.6354166666666666</v>
      </c>
      <c r="D28" s="3" t="s">
        <v>195</v>
      </c>
      <c r="E28" s="7" t="s">
        <v>171</v>
      </c>
      <c r="F28" s="3"/>
      <c r="G28" s="19"/>
      <c r="H28" s="23" t="s">
        <v>5</v>
      </c>
      <c r="I28" s="21"/>
      <c r="J28" s="3"/>
      <c r="K28" s="3" t="s">
        <v>172</v>
      </c>
      <c r="L28" s="4" t="s">
        <v>107</v>
      </c>
      <c r="N28" s="172"/>
      <c r="O28" s="173"/>
      <c r="P28" s="51"/>
      <c r="Q28" s="51"/>
      <c r="R28" s="172"/>
      <c r="S28" s="173"/>
      <c r="T28" s="51"/>
      <c r="U28" s="51"/>
      <c r="V28" s="172"/>
      <c r="W28" s="173"/>
      <c r="X28" s="51"/>
      <c r="Y28" s="51"/>
      <c r="Z28" s="172"/>
      <c r="AA28" s="173"/>
      <c r="AB28" s="51"/>
      <c r="AC28" s="51"/>
      <c r="AD28" s="172"/>
      <c r="AE28" s="173"/>
      <c r="AF28" s="51"/>
      <c r="AG28" s="51"/>
      <c r="AH28" s="172"/>
      <c r="AI28" s="173"/>
      <c r="AJ28" s="51"/>
      <c r="AK28" s="51"/>
      <c r="AL28" s="172"/>
      <c r="AM28" s="173"/>
      <c r="AN28" s="51"/>
      <c r="AO28" s="51"/>
      <c r="AP28" s="172"/>
      <c r="AQ28" s="173"/>
    </row>
    <row r="29" spans="1:43" ht="29.25" customHeight="1">
      <c r="A29" s="50" t="s">
        <v>75</v>
      </c>
      <c r="B29" s="104">
        <f>B26</f>
        <v>18</v>
      </c>
      <c r="C29" s="79">
        <f>C26</f>
        <v>0.6354166666666666</v>
      </c>
      <c r="D29" s="3" t="s">
        <v>195</v>
      </c>
      <c r="E29" s="7" t="s">
        <v>173</v>
      </c>
      <c r="F29" s="3"/>
      <c r="G29" s="19"/>
      <c r="H29" s="23" t="s">
        <v>5</v>
      </c>
      <c r="I29" s="21"/>
      <c r="J29" s="3"/>
      <c r="K29" s="3" t="s">
        <v>174</v>
      </c>
      <c r="L29" s="4" t="s">
        <v>107</v>
      </c>
      <c r="N29" s="172"/>
      <c r="O29" s="173"/>
      <c r="P29" s="51"/>
      <c r="Q29" s="51"/>
      <c r="R29" s="172"/>
      <c r="S29" s="173"/>
      <c r="T29" s="51"/>
      <c r="U29" s="51"/>
      <c r="V29" s="172"/>
      <c r="W29" s="173"/>
      <c r="X29" s="51"/>
      <c r="Y29" s="51"/>
      <c r="Z29" s="172"/>
      <c r="AA29" s="173"/>
      <c r="AB29" s="51"/>
      <c r="AC29" s="51"/>
      <c r="AD29" s="172"/>
      <c r="AE29" s="173"/>
      <c r="AF29" s="51"/>
      <c r="AG29" s="51"/>
      <c r="AH29" s="172"/>
      <c r="AI29" s="173"/>
      <c r="AJ29" s="51"/>
      <c r="AK29" s="51"/>
      <c r="AL29" s="172"/>
      <c r="AM29" s="173"/>
      <c r="AN29" s="51"/>
      <c r="AO29" s="51"/>
      <c r="AP29" s="172"/>
      <c r="AQ29" s="173"/>
    </row>
    <row r="30" spans="1:42" ht="29.25" customHeight="1">
      <c r="A30" s="49" t="s">
        <v>46</v>
      </c>
      <c r="B30" s="103">
        <v>19</v>
      </c>
      <c r="C30" s="78">
        <v>0.6458333333333334</v>
      </c>
      <c r="D30" s="14" t="s">
        <v>195</v>
      </c>
      <c r="E30" s="15" t="s">
        <v>175</v>
      </c>
      <c r="F30" s="14"/>
      <c r="G30" s="18"/>
      <c r="H30" s="76" t="s">
        <v>5</v>
      </c>
      <c r="I30" s="20"/>
      <c r="J30" s="14"/>
      <c r="K30" s="15" t="s">
        <v>176</v>
      </c>
      <c r="L30" s="16" t="s">
        <v>67</v>
      </c>
      <c r="O30" s="36"/>
      <c r="P30" s="36"/>
      <c r="Q30" s="46"/>
      <c r="R30" s="36"/>
      <c r="S30" s="36"/>
      <c r="T30" s="36"/>
      <c r="U30" s="36"/>
      <c r="V30" s="36"/>
      <c r="W30" s="36"/>
      <c r="X30" s="47"/>
      <c r="Y30" s="36"/>
      <c r="Z30" s="36"/>
      <c r="AA30" s="36"/>
      <c r="AB30" s="36"/>
      <c r="AC30" s="36"/>
      <c r="AD30" s="36"/>
      <c r="AE30" s="36"/>
      <c r="AF30" s="36"/>
      <c r="AG30" s="46"/>
      <c r="AH30" s="36"/>
      <c r="AI30" s="36"/>
      <c r="AJ30" s="36"/>
      <c r="AK30" s="36"/>
      <c r="AL30" s="36"/>
      <c r="AM30" s="36"/>
      <c r="AN30" s="47"/>
      <c r="AO30" s="36"/>
      <c r="AP30" s="36"/>
    </row>
    <row r="31" spans="1:40" ht="29.25" customHeight="1" thickBot="1">
      <c r="A31" s="52" t="s">
        <v>45</v>
      </c>
      <c r="B31" s="102">
        <f>B30</f>
        <v>19</v>
      </c>
      <c r="C31" s="101">
        <f>C30</f>
        <v>0.6458333333333334</v>
      </c>
      <c r="D31" s="11" t="s">
        <v>195</v>
      </c>
      <c r="E31" s="12" t="s">
        <v>177</v>
      </c>
      <c r="F31" s="11"/>
      <c r="G31" s="25"/>
      <c r="H31" s="24" t="s">
        <v>5</v>
      </c>
      <c r="I31" s="26"/>
      <c r="J31" s="11"/>
      <c r="K31" s="12" t="s">
        <v>178</v>
      </c>
      <c r="L31" s="17" t="s">
        <v>67</v>
      </c>
      <c r="Q31" s="42"/>
      <c r="R31" s="61"/>
      <c r="S31" s="61"/>
      <c r="T31" s="61"/>
      <c r="U31" s="61"/>
      <c r="V31" s="61"/>
      <c r="W31" s="61"/>
      <c r="X31" s="41"/>
      <c r="AG31" s="42"/>
      <c r="AH31" s="61"/>
      <c r="AI31" s="61"/>
      <c r="AJ31" s="61"/>
      <c r="AK31" s="61"/>
      <c r="AL31" s="61"/>
      <c r="AM31" s="61"/>
      <c r="AN31" s="41"/>
    </row>
    <row r="32" spans="2:37" ht="29.25" customHeight="1">
      <c r="B32" s="36"/>
      <c r="C32" s="36"/>
      <c r="D32" s="36"/>
      <c r="E32" s="53"/>
      <c r="F32" s="35"/>
      <c r="G32" s="36"/>
      <c r="H32" s="36"/>
      <c r="I32" s="36"/>
      <c r="J32" s="35"/>
      <c r="K32" s="36"/>
      <c r="L32" s="36"/>
      <c r="T32" s="180" t="s">
        <v>143</v>
      </c>
      <c r="U32" s="180"/>
      <c r="AJ32" s="180" t="s">
        <v>144</v>
      </c>
      <c r="AK32" s="180"/>
    </row>
    <row r="33" spans="2:12" ht="13.5">
      <c r="B33" s="36"/>
      <c r="C33" s="38"/>
      <c r="D33" s="35"/>
      <c r="E33" s="35"/>
      <c r="F33" s="35"/>
      <c r="G33" s="35"/>
      <c r="H33" s="35"/>
      <c r="I33" s="35"/>
      <c r="J33" s="35"/>
      <c r="K33" s="39"/>
      <c r="L33" s="35"/>
    </row>
    <row r="34" spans="2:12" ht="13.5">
      <c r="B34" s="36"/>
      <c r="C34" s="36"/>
      <c r="D34" s="36"/>
      <c r="E34" s="53"/>
      <c r="F34" s="35"/>
      <c r="G34" s="36"/>
      <c r="H34" s="36"/>
      <c r="I34" s="36"/>
      <c r="J34" s="35"/>
      <c r="K34" s="36"/>
      <c r="L34" s="36"/>
    </row>
    <row r="35" spans="2:12" ht="13.5">
      <c r="B35" s="36"/>
      <c r="C35" s="38"/>
      <c r="D35" s="35"/>
      <c r="E35" s="39"/>
      <c r="F35" s="35"/>
      <c r="G35" s="35"/>
      <c r="H35" s="35"/>
      <c r="I35" s="35"/>
      <c r="J35" s="35"/>
      <c r="K35" s="39"/>
      <c r="L35" s="35"/>
    </row>
    <row r="36" spans="2:12" ht="13.5">
      <c r="B36" s="36"/>
      <c r="C36" s="36"/>
      <c r="D36" s="36"/>
      <c r="E36" s="53"/>
      <c r="F36" s="35"/>
      <c r="G36" s="36"/>
      <c r="H36" s="36"/>
      <c r="I36" s="36"/>
      <c r="J36" s="35"/>
      <c r="K36" s="36"/>
      <c r="L36" s="36"/>
    </row>
    <row r="37" spans="2:12" ht="13.5">
      <c r="B37" s="36"/>
      <c r="C37" s="38"/>
      <c r="D37" s="35"/>
      <c r="E37" s="35"/>
      <c r="F37" s="35"/>
      <c r="G37" s="35"/>
      <c r="H37" s="35"/>
      <c r="I37" s="35"/>
      <c r="J37" s="35"/>
      <c r="K37" s="35"/>
      <c r="L37" s="35"/>
    </row>
  </sheetData>
  <sheetProtection/>
  <mergeCells count="65">
    <mergeCell ref="B11:C11"/>
    <mergeCell ref="E11:K11"/>
    <mergeCell ref="AF23:AG23"/>
    <mergeCell ref="X23:Y23"/>
    <mergeCell ref="N5:O8"/>
    <mergeCell ref="R5:S8"/>
    <mergeCell ref="I8:L8"/>
    <mergeCell ref="E6:H6"/>
    <mergeCell ref="I6:L6"/>
    <mergeCell ref="E7:H7"/>
    <mergeCell ref="I7:L7"/>
    <mergeCell ref="E8:H8"/>
    <mergeCell ref="B1:L3"/>
    <mergeCell ref="E5:H5"/>
    <mergeCell ref="I5:L5"/>
    <mergeCell ref="AL25:AM25"/>
    <mergeCell ref="AJ12:AK12"/>
    <mergeCell ref="P10:Q10"/>
    <mergeCell ref="X10:Y10"/>
    <mergeCell ref="AB14:AC14"/>
    <mergeCell ref="T32:U32"/>
    <mergeCell ref="AJ32:AK32"/>
    <mergeCell ref="T1:U1"/>
    <mergeCell ref="AJ1:AK1"/>
    <mergeCell ref="AN23:AO23"/>
    <mergeCell ref="Z25:AA25"/>
    <mergeCell ref="AD25:AE25"/>
    <mergeCell ref="T21:U21"/>
    <mergeCell ref="AH25:AI25"/>
    <mergeCell ref="AF10:AG10"/>
    <mergeCell ref="AB19:AC19"/>
    <mergeCell ref="AJ21:AK21"/>
    <mergeCell ref="AN10:AO10"/>
    <mergeCell ref="T12:U12"/>
    <mergeCell ref="AH4:AI4"/>
    <mergeCell ref="Z5:AA8"/>
    <mergeCell ref="AD5:AE8"/>
    <mergeCell ref="AH16:AK16"/>
    <mergeCell ref="AM16:AP17"/>
    <mergeCell ref="N4:O4"/>
    <mergeCell ref="R4:S4"/>
    <mergeCell ref="V4:W4"/>
    <mergeCell ref="Z4:AA4"/>
    <mergeCell ref="AD4:AE4"/>
    <mergeCell ref="V5:W8"/>
    <mergeCell ref="AP26:AQ29"/>
    <mergeCell ref="N25:O25"/>
    <mergeCell ref="AL4:AM4"/>
    <mergeCell ref="Y16:AF16"/>
    <mergeCell ref="Y17:AF17"/>
    <mergeCell ref="AP5:AQ8"/>
    <mergeCell ref="AP4:AQ4"/>
    <mergeCell ref="AH5:AI8"/>
    <mergeCell ref="AL5:AM8"/>
    <mergeCell ref="P23:Q23"/>
    <mergeCell ref="R25:S25"/>
    <mergeCell ref="V25:W25"/>
    <mergeCell ref="AP25:AQ25"/>
    <mergeCell ref="N26:O29"/>
    <mergeCell ref="R26:S29"/>
    <mergeCell ref="V26:W29"/>
    <mergeCell ref="Z26:AA29"/>
    <mergeCell ref="AD26:AE29"/>
    <mergeCell ref="AH26:AI29"/>
    <mergeCell ref="AL26:AM29"/>
  </mergeCells>
  <printOptions/>
  <pageMargins left="0.7480314960629921" right="0.7480314960629921" top="0.3937007874015748" bottom="0.1968503937007874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1"/>
  <sheetViews>
    <sheetView showZeros="0" view="pageBreakPreview" zoomScale="60" zoomScalePageLayoutView="0" workbookViewId="0" topLeftCell="A40">
      <selection activeCell="B1" sqref="B1:L1"/>
    </sheetView>
  </sheetViews>
  <sheetFormatPr defaultColWidth="9.00390625" defaultRowHeight="13.5"/>
  <cols>
    <col min="2" max="2" width="3.75390625" style="0" customWidth="1"/>
    <col min="3" max="3" width="7.625" style="0" customWidth="1"/>
    <col min="4" max="4" width="8.625" style="0" customWidth="1"/>
    <col min="5" max="5" width="14.625" style="2" customWidth="1"/>
    <col min="6" max="6" width="3.625" style="1" customWidth="1"/>
    <col min="7" max="9" width="3.625" style="0" customWidth="1"/>
    <col min="10" max="10" width="3.625" style="1" customWidth="1"/>
    <col min="11" max="12" width="14.625" style="0" customWidth="1"/>
    <col min="14" max="14" width="4.625" style="0" customWidth="1"/>
    <col min="15" max="15" width="9.625" style="0" customWidth="1"/>
    <col min="16" max="27" width="3.125" style="0" customWidth="1"/>
    <col min="28" max="34" width="5.625" style="0" customWidth="1"/>
  </cols>
  <sheetData>
    <row r="1" spans="2:12" ht="29.25" customHeight="1">
      <c r="B1" s="154" t="s">
        <v>198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2:12" ht="29.25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34" ht="29.25" customHeight="1" thickBot="1">
      <c r="B3" s="234" t="s">
        <v>63</v>
      </c>
      <c r="C3" s="235"/>
      <c r="D3" s="235"/>
      <c r="E3" s="235"/>
      <c r="F3" s="235"/>
      <c r="G3" s="235"/>
      <c r="H3" s="235"/>
      <c r="I3" s="235"/>
      <c r="J3" s="235"/>
      <c r="K3" s="235"/>
      <c r="L3" s="236"/>
      <c r="N3" s="109" t="s">
        <v>86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1"/>
    </row>
    <row r="4" spans="2:34" ht="29.25" customHeight="1" thickBot="1">
      <c r="B4" s="237" t="s">
        <v>0</v>
      </c>
      <c r="C4" s="232"/>
      <c r="D4" s="11" t="s">
        <v>1</v>
      </c>
      <c r="E4" s="230" t="s">
        <v>2</v>
      </c>
      <c r="F4" s="231"/>
      <c r="G4" s="231"/>
      <c r="H4" s="231"/>
      <c r="I4" s="231"/>
      <c r="J4" s="231"/>
      <c r="K4" s="232"/>
      <c r="L4" s="17" t="s">
        <v>3</v>
      </c>
      <c r="N4" s="238"/>
      <c r="O4" s="239"/>
      <c r="P4" s="242" t="str">
        <f>+N6</f>
        <v>E1</v>
      </c>
      <c r="Q4" s="233"/>
      <c r="R4" s="233"/>
      <c r="S4" s="233" t="str">
        <f>+N8</f>
        <v>E2</v>
      </c>
      <c r="T4" s="233"/>
      <c r="U4" s="233"/>
      <c r="V4" s="233" t="str">
        <f>+N10</f>
        <v>E3</v>
      </c>
      <c r="W4" s="233"/>
      <c r="X4" s="233"/>
      <c r="Y4" s="233" t="str">
        <f>+N12</f>
        <v>E4</v>
      </c>
      <c r="Z4" s="233"/>
      <c r="AA4" s="233"/>
      <c r="AB4" s="107" t="s">
        <v>11</v>
      </c>
      <c r="AC4" s="112" t="s">
        <v>12</v>
      </c>
      <c r="AD4" s="112" t="s">
        <v>13</v>
      </c>
      <c r="AE4" s="112" t="s">
        <v>14</v>
      </c>
      <c r="AF4" s="112" t="s">
        <v>15</v>
      </c>
      <c r="AG4" s="112" t="s">
        <v>16</v>
      </c>
      <c r="AH4" s="108" t="s">
        <v>17</v>
      </c>
    </row>
    <row r="5" spans="2:34" ht="29.25" customHeight="1" thickBot="1">
      <c r="B5" s="5">
        <v>11</v>
      </c>
      <c r="C5" s="79">
        <v>0.5208333333333334</v>
      </c>
      <c r="D5" s="3" t="s">
        <v>196</v>
      </c>
      <c r="E5" s="7" t="s">
        <v>88</v>
      </c>
      <c r="F5" s="7" t="s">
        <v>81</v>
      </c>
      <c r="G5" s="55"/>
      <c r="H5" s="33" t="s">
        <v>87</v>
      </c>
      <c r="I5" s="34"/>
      <c r="J5" s="7" t="s">
        <v>82</v>
      </c>
      <c r="K5" s="7" t="s">
        <v>89</v>
      </c>
      <c r="L5" s="8" t="s">
        <v>107</v>
      </c>
      <c r="N5" s="240"/>
      <c r="O5" s="241"/>
      <c r="P5" s="232" t="str">
        <f>+O6</f>
        <v>Ａ組５位</v>
      </c>
      <c r="Q5" s="148"/>
      <c r="R5" s="148"/>
      <c r="S5" s="148" t="str">
        <f>+O8</f>
        <v>Ｂ組５位</v>
      </c>
      <c r="T5" s="148"/>
      <c r="U5" s="148"/>
      <c r="V5" s="148" t="str">
        <f>+O10</f>
        <v>Ｃ組５位</v>
      </c>
      <c r="W5" s="148"/>
      <c r="X5" s="148"/>
      <c r="Y5" s="148" t="str">
        <f>+O12</f>
        <v>Ｄ組５位</v>
      </c>
      <c r="Z5" s="148"/>
      <c r="AA5" s="148"/>
      <c r="AB5" s="113"/>
      <c r="AC5" s="114"/>
      <c r="AD5" s="114"/>
      <c r="AE5" s="114"/>
      <c r="AF5" s="114"/>
      <c r="AG5" s="114"/>
      <c r="AH5" s="115"/>
    </row>
    <row r="6" spans="2:34" ht="29.25" customHeight="1">
      <c r="B6" s="5">
        <v>12</v>
      </c>
      <c r="C6" s="79">
        <v>0.53125</v>
      </c>
      <c r="D6" s="227" t="s">
        <v>104</v>
      </c>
      <c r="E6" s="228"/>
      <c r="F6" s="228"/>
      <c r="G6" s="228"/>
      <c r="H6" s="228"/>
      <c r="I6" s="228"/>
      <c r="J6" s="228"/>
      <c r="K6" s="228"/>
      <c r="L6" s="229"/>
      <c r="N6" s="243" t="s">
        <v>81</v>
      </c>
      <c r="O6" s="245" t="s">
        <v>83</v>
      </c>
      <c r="P6" s="247"/>
      <c r="Q6" s="248"/>
      <c r="R6" s="249"/>
      <c r="S6" s="258"/>
      <c r="T6" s="258"/>
      <c r="U6" s="258"/>
      <c r="V6" s="258"/>
      <c r="W6" s="258"/>
      <c r="X6" s="258"/>
      <c r="Y6" s="214"/>
      <c r="Z6" s="215"/>
      <c r="AA6" s="216"/>
      <c r="AB6" s="116"/>
      <c r="AC6" s="117"/>
      <c r="AD6" s="117"/>
      <c r="AE6" s="117"/>
      <c r="AF6" s="117"/>
      <c r="AG6" s="117"/>
      <c r="AH6" s="118"/>
    </row>
    <row r="7" spans="2:34" ht="29.25" customHeight="1">
      <c r="B7" s="5">
        <v>13</v>
      </c>
      <c r="C7" s="79">
        <v>0.5520833333333334</v>
      </c>
      <c r="D7" s="224" t="s">
        <v>104</v>
      </c>
      <c r="E7" s="225"/>
      <c r="F7" s="225"/>
      <c r="G7" s="225"/>
      <c r="H7" s="225"/>
      <c r="I7" s="225"/>
      <c r="J7" s="225"/>
      <c r="K7" s="225"/>
      <c r="L7" s="226"/>
      <c r="N7" s="244"/>
      <c r="O7" s="246"/>
      <c r="P7" s="250"/>
      <c r="Q7" s="251"/>
      <c r="R7" s="252"/>
      <c r="S7" s="3"/>
      <c r="T7" s="3" t="s">
        <v>5</v>
      </c>
      <c r="U7" s="3"/>
      <c r="V7" s="3"/>
      <c r="W7" s="3" t="s">
        <v>5</v>
      </c>
      <c r="X7" s="3"/>
      <c r="Y7" s="211"/>
      <c r="Z7" s="212"/>
      <c r="AA7" s="217"/>
      <c r="AB7" s="103"/>
      <c r="AC7" s="14"/>
      <c r="AD7" s="14"/>
      <c r="AE7" s="14"/>
      <c r="AF7" s="14"/>
      <c r="AG7" s="14"/>
      <c r="AH7" s="16"/>
    </row>
    <row r="8" spans="2:34" ht="29.25" customHeight="1">
      <c r="B8" s="5">
        <v>14</v>
      </c>
      <c r="C8" s="79">
        <v>0.5729166666666666</v>
      </c>
      <c r="D8" s="3" t="s">
        <v>195</v>
      </c>
      <c r="E8" s="7" t="s">
        <v>90</v>
      </c>
      <c r="F8" s="7" t="s">
        <v>80</v>
      </c>
      <c r="G8" s="55"/>
      <c r="H8" s="33" t="s">
        <v>87</v>
      </c>
      <c r="I8" s="34"/>
      <c r="J8" s="7" t="s">
        <v>114</v>
      </c>
      <c r="K8" s="7" t="s">
        <v>88</v>
      </c>
      <c r="L8" s="8" t="s">
        <v>107</v>
      </c>
      <c r="N8" s="244" t="s">
        <v>82</v>
      </c>
      <c r="O8" s="246" t="s">
        <v>84</v>
      </c>
      <c r="P8" s="171"/>
      <c r="Q8" s="253"/>
      <c r="R8" s="253"/>
      <c r="S8" s="254"/>
      <c r="T8" s="255"/>
      <c r="U8" s="256"/>
      <c r="V8" s="208"/>
      <c r="W8" s="209"/>
      <c r="X8" s="210"/>
      <c r="Y8" s="259"/>
      <c r="Z8" s="273"/>
      <c r="AA8" s="260"/>
      <c r="AB8" s="119"/>
      <c r="AC8" s="81"/>
      <c r="AD8" s="81"/>
      <c r="AE8" s="81"/>
      <c r="AF8" s="81"/>
      <c r="AG8" s="81"/>
      <c r="AH8" s="80"/>
    </row>
    <row r="9" spans="2:34" ht="29.25" customHeight="1">
      <c r="B9" s="5">
        <v>15</v>
      </c>
      <c r="C9" s="79">
        <v>0.5833333333333334</v>
      </c>
      <c r="D9" s="227" t="s">
        <v>105</v>
      </c>
      <c r="E9" s="228"/>
      <c r="F9" s="228"/>
      <c r="G9" s="228"/>
      <c r="H9" s="228"/>
      <c r="I9" s="228"/>
      <c r="J9" s="228"/>
      <c r="K9" s="228"/>
      <c r="L9" s="229"/>
      <c r="N9" s="244"/>
      <c r="O9" s="246"/>
      <c r="P9" s="21"/>
      <c r="Q9" s="3" t="s">
        <v>5</v>
      </c>
      <c r="R9" s="3"/>
      <c r="S9" s="257"/>
      <c r="T9" s="251"/>
      <c r="U9" s="252"/>
      <c r="V9" s="211"/>
      <c r="W9" s="212"/>
      <c r="X9" s="213"/>
      <c r="Y9" s="87"/>
      <c r="Z9" s="3" t="s">
        <v>5</v>
      </c>
      <c r="AA9" s="87"/>
      <c r="AB9" s="103"/>
      <c r="AC9" s="14"/>
      <c r="AD9" s="14"/>
      <c r="AE9" s="14"/>
      <c r="AF9" s="14"/>
      <c r="AG9" s="14"/>
      <c r="AH9" s="16"/>
    </row>
    <row r="10" spans="2:34" ht="29.25" customHeight="1">
      <c r="B10" s="5">
        <v>16</v>
      </c>
      <c r="C10" s="79">
        <v>0.6041666666666666</v>
      </c>
      <c r="D10" s="3" t="s">
        <v>195</v>
      </c>
      <c r="E10" s="7" t="s">
        <v>148</v>
      </c>
      <c r="F10" s="7" t="s">
        <v>115</v>
      </c>
      <c r="G10" s="55"/>
      <c r="H10" s="33" t="s">
        <v>87</v>
      </c>
      <c r="I10" s="34"/>
      <c r="J10" s="7" t="s">
        <v>80</v>
      </c>
      <c r="K10" s="7" t="s">
        <v>90</v>
      </c>
      <c r="L10" s="8" t="s">
        <v>107</v>
      </c>
      <c r="N10" s="244" t="s">
        <v>80</v>
      </c>
      <c r="O10" s="246" t="s">
        <v>85</v>
      </c>
      <c r="P10" s="171"/>
      <c r="Q10" s="253"/>
      <c r="R10" s="253"/>
      <c r="S10" s="208"/>
      <c r="T10" s="209"/>
      <c r="U10" s="210"/>
      <c r="V10" s="254"/>
      <c r="W10" s="255"/>
      <c r="X10" s="256"/>
      <c r="Y10" s="259"/>
      <c r="Z10" s="273"/>
      <c r="AA10" s="260"/>
      <c r="AB10" s="119"/>
      <c r="AC10" s="81"/>
      <c r="AD10" s="81"/>
      <c r="AE10" s="81"/>
      <c r="AF10" s="81"/>
      <c r="AG10" s="81"/>
      <c r="AH10" s="80"/>
    </row>
    <row r="11" spans="2:34" ht="29.25" customHeight="1">
      <c r="B11" s="5">
        <v>17</v>
      </c>
      <c r="C11" s="79">
        <v>0.6145833333333334</v>
      </c>
      <c r="D11" s="224" t="s">
        <v>106</v>
      </c>
      <c r="E11" s="225"/>
      <c r="F11" s="225"/>
      <c r="G11" s="225"/>
      <c r="H11" s="225"/>
      <c r="I11" s="225"/>
      <c r="J11" s="225"/>
      <c r="K11" s="225"/>
      <c r="L11" s="226"/>
      <c r="N11" s="244"/>
      <c r="O11" s="246"/>
      <c r="P11" s="21"/>
      <c r="Q11" s="3" t="s">
        <v>5</v>
      </c>
      <c r="R11" s="3"/>
      <c r="S11" s="211"/>
      <c r="T11" s="212"/>
      <c r="U11" s="213"/>
      <c r="V11" s="257"/>
      <c r="W11" s="251"/>
      <c r="X11" s="252"/>
      <c r="Y11" s="87"/>
      <c r="Z11" s="3" t="s">
        <v>5</v>
      </c>
      <c r="AA11" s="87"/>
      <c r="AB11" s="103"/>
      <c r="AC11" s="14"/>
      <c r="AD11" s="14"/>
      <c r="AE11" s="14"/>
      <c r="AF11" s="14"/>
      <c r="AG11" s="14"/>
      <c r="AH11" s="16"/>
    </row>
    <row r="12" spans="2:34" ht="29.25" customHeight="1">
      <c r="B12" s="5">
        <v>18</v>
      </c>
      <c r="C12" s="79">
        <v>0.6354166666666666</v>
      </c>
      <c r="D12" s="81" t="s">
        <v>195</v>
      </c>
      <c r="E12" s="259" t="s">
        <v>179</v>
      </c>
      <c r="F12" s="260"/>
      <c r="G12" s="83"/>
      <c r="H12" s="85" t="s">
        <v>87</v>
      </c>
      <c r="I12" s="84"/>
      <c r="J12" s="259" t="s">
        <v>156</v>
      </c>
      <c r="K12" s="260"/>
      <c r="L12" s="80" t="s">
        <v>107</v>
      </c>
      <c r="N12" s="243" t="s">
        <v>199</v>
      </c>
      <c r="O12" s="245" t="s">
        <v>200</v>
      </c>
      <c r="P12" s="261"/>
      <c r="Q12" s="209"/>
      <c r="R12" s="210"/>
      <c r="S12" s="270"/>
      <c r="T12" s="271"/>
      <c r="U12" s="272"/>
      <c r="V12" s="270"/>
      <c r="W12" s="271"/>
      <c r="X12" s="272"/>
      <c r="Y12" s="254"/>
      <c r="Z12" s="255"/>
      <c r="AA12" s="274"/>
      <c r="AB12" s="123"/>
      <c r="AC12" s="124"/>
      <c r="AD12" s="124"/>
      <c r="AE12" s="124"/>
      <c r="AF12" s="124"/>
      <c r="AG12" s="124"/>
      <c r="AH12" s="125"/>
    </row>
    <row r="13" spans="2:34" ht="29.25" customHeight="1" thickBot="1">
      <c r="B13" s="82">
        <v>19</v>
      </c>
      <c r="C13" s="90">
        <v>0.6458333333333334</v>
      </c>
      <c r="D13" s="218" t="s">
        <v>113</v>
      </c>
      <c r="E13" s="219"/>
      <c r="F13" s="219"/>
      <c r="G13" s="219"/>
      <c r="H13" s="219"/>
      <c r="I13" s="219"/>
      <c r="J13" s="219"/>
      <c r="K13" s="219"/>
      <c r="L13" s="220"/>
      <c r="N13" s="147"/>
      <c r="O13" s="269"/>
      <c r="P13" s="262"/>
      <c r="Q13" s="263"/>
      <c r="R13" s="264"/>
      <c r="S13" s="100"/>
      <c r="T13" s="11" t="s">
        <v>5</v>
      </c>
      <c r="U13" s="100"/>
      <c r="V13" s="100"/>
      <c r="W13" s="11" t="s">
        <v>5</v>
      </c>
      <c r="X13" s="100"/>
      <c r="Y13" s="275"/>
      <c r="Z13" s="276"/>
      <c r="AA13" s="277"/>
      <c r="AB13" s="120"/>
      <c r="AC13" s="121"/>
      <c r="AD13" s="121"/>
      <c r="AE13" s="121"/>
      <c r="AF13" s="121"/>
      <c r="AG13" s="121"/>
      <c r="AH13" s="122"/>
    </row>
    <row r="14" spans="2:3" ht="29.25" customHeight="1">
      <c r="B14" s="88"/>
      <c r="C14" s="89"/>
    </row>
    <row r="15" spans="2:34" ht="29.25" customHeight="1">
      <c r="B15" s="36"/>
      <c r="C15" s="3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2:34" ht="29.25" customHeight="1" thickBot="1">
      <c r="B16" s="36"/>
      <c r="C16" s="38"/>
      <c r="D16" s="35"/>
      <c r="E16" s="35"/>
      <c r="F16" s="35"/>
      <c r="G16" s="35"/>
      <c r="H16" s="35"/>
      <c r="I16" s="35"/>
      <c r="J16" s="35"/>
      <c r="K16" s="35"/>
      <c r="L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2:34" ht="29.25" customHeight="1">
      <c r="B17" s="234" t="s">
        <v>56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6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2:34" ht="29.25" customHeight="1" thickBot="1">
      <c r="B18" s="237" t="s">
        <v>0</v>
      </c>
      <c r="C18" s="232"/>
      <c r="D18" s="11" t="s">
        <v>1</v>
      </c>
      <c r="E18" s="230" t="s">
        <v>2</v>
      </c>
      <c r="F18" s="231"/>
      <c r="G18" s="231"/>
      <c r="H18" s="231"/>
      <c r="I18" s="231"/>
      <c r="J18" s="231"/>
      <c r="K18" s="232"/>
      <c r="L18" s="17" t="s">
        <v>3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2:34" ht="29.25" customHeight="1">
      <c r="B19" s="5">
        <f aca="true" t="shared" si="0" ref="B19:C27">B5</f>
        <v>11</v>
      </c>
      <c r="C19" s="6">
        <f t="shared" si="0"/>
        <v>0.5208333333333334</v>
      </c>
      <c r="D19" s="3" t="s">
        <v>195</v>
      </c>
      <c r="E19" s="7" t="s">
        <v>201</v>
      </c>
      <c r="F19" s="7" t="s">
        <v>205</v>
      </c>
      <c r="G19" s="55"/>
      <c r="H19" s="33" t="s">
        <v>87</v>
      </c>
      <c r="I19" s="34"/>
      <c r="J19" s="7" t="s">
        <v>199</v>
      </c>
      <c r="K19" s="7" t="s">
        <v>202</v>
      </c>
      <c r="L19" s="8" t="s">
        <v>107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2:34" ht="29.25" customHeight="1">
      <c r="B20" s="5">
        <f t="shared" si="0"/>
        <v>12</v>
      </c>
      <c r="C20" s="6">
        <f t="shared" si="0"/>
        <v>0.53125</v>
      </c>
      <c r="D20" s="227" t="s">
        <v>104</v>
      </c>
      <c r="E20" s="228"/>
      <c r="F20" s="228"/>
      <c r="G20" s="228"/>
      <c r="H20" s="228"/>
      <c r="I20" s="228"/>
      <c r="J20" s="228"/>
      <c r="K20" s="228"/>
      <c r="L20" s="229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2:34" ht="29.25" customHeight="1">
      <c r="B21" s="5">
        <f t="shared" si="0"/>
        <v>13</v>
      </c>
      <c r="C21" s="6">
        <f t="shared" si="0"/>
        <v>0.5520833333333334</v>
      </c>
      <c r="D21" s="227" t="s">
        <v>104</v>
      </c>
      <c r="E21" s="228"/>
      <c r="F21" s="228"/>
      <c r="G21" s="228"/>
      <c r="H21" s="228"/>
      <c r="I21" s="228"/>
      <c r="J21" s="228"/>
      <c r="K21" s="228"/>
      <c r="L21" s="229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2:12" ht="29.25" customHeight="1">
      <c r="B22" s="5">
        <f t="shared" si="0"/>
        <v>14</v>
      </c>
      <c r="C22" s="6">
        <f t="shared" si="0"/>
        <v>0.5729166666666666</v>
      </c>
      <c r="D22" s="3" t="s">
        <v>195</v>
      </c>
      <c r="E22" s="7" t="s">
        <v>203</v>
      </c>
      <c r="F22" s="7" t="s">
        <v>206</v>
      </c>
      <c r="G22" s="55"/>
      <c r="H22" s="33" t="s">
        <v>87</v>
      </c>
      <c r="I22" s="34"/>
      <c r="J22" s="7" t="s">
        <v>199</v>
      </c>
      <c r="K22" s="7" t="s">
        <v>202</v>
      </c>
      <c r="L22" s="8" t="s">
        <v>107</v>
      </c>
    </row>
    <row r="23" spans="2:12" ht="29.25" customHeight="1">
      <c r="B23" s="5">
        <f t="shared" si="0"/>
        <v>15</v>
      </c>
      <c r="C23" s="6">
        <f t="shared" si="0"/>
        <v>0.5833333333333334</v>
      </c>
      <c r="D23" s="227" t="s">
        <v>105</v>
      </c>
      <c r="E23" s="228"/>
      <c r="F23" s="228"/>
      <c r="G23" s="228"/>
      <c r="H23" s="228"/>
      <c r="I23" s="228"/>
      <c r="J23" s="228"/>
      <c r="K23" s="228"/>
      <c r="L23" s="229"/>
    </row>
    <row r="24" spans="2:12" ht="29.25" customHeight="1">
      <c r="B24" s="5">
        <f t="shared" si="0"/>
        <v>16</v>
      </c>
      <c r="C24" s="6">
        <f t="shared" si="0"/>
        <v>0.6041666666666666</v>
      </c>
      <c r="D24" s="3" t="s">
        <v>195</v>
      </c>
      <c r="E24" s="7" t="s">
        <v>204</v>
      </c>
      <c r="F24" s="7" t="s">
        <v>207</v>
      </c>
      <c r="G24" s="55"/>
      <c r="H24" s="33" t="s">
        <v>87</v>
      </c>
      <c r="I24" s="34"/>
      <c r="J24" s="7" t="s">
        <v>199</v>
      </c>
      <c r="K24" s="7" t="s">
        <v>202</v>
      </c>
      <c r="L24" s="8" t="s">
        <v>107</v>
      </c>
    </row>
    <row r="25" spans="2:12" ht="29.25" customHeight="1">
      <c r="B25" s="5">
        <f t="shared" si="0"/>
        <v>17</v>
      </c>
      <c r="C25" s="6">
        <f t="shared" si="0"/>
        <v>0.6145833333333334</v>
      </c>
      <c r="D25" s="224" t="s">
        <v>106</v>
      </c>
      <c r="E25" s="225"/>
      <c r="F25" s="225"/>
      <c r="G25" s="225"/>
      <c r="H25" s="225"/>
      <c r="I25" s="225"/>
      <c r="J25" s="225"/>
      <c r="K25" s="225"/>
      <c r="L25" s="226"/>
    </row>
    <row r="26" spans="2:12" ht="29.25" customHeight="1">
      <c r="B26" s="5">
        <f t="shared" si="0"/>
        <v>18</v>
      </c>
      <c r="C26" s="6">
        <f t="shared" si="0"/>
        <v>0.6354166666666666</v>
      </c>
      <c r="D26" s="3" t="s">
        <v>195</v>
      </c>
      <c r="E26" s="170" t="s">
        <v>180</v>
      </c>
      <c r="F26" s="171"/>
      <c r="G26" s="19"/>
      <c r="H26" s="23" t="s">
        <v>87</v>
      </c>
      <c r="I26" s="21"/>
      <c r="J26" s="170" t="s">
        <v>181</v>
      </c>
      <c r="K26" s="171"/>
      <c r="L26" s="4" t="s">
        <v>107</v>
      </c>
    </row>
    <row r="27" spans="2:12" ht="29.25" customHeight="1" thickBot="1">
      <c r="B27" s="9">
        <f t="shared" si="0"/>
        <v>19</v>
      </c>
      <c r="C27" s="10">
        <f t="shared" si="0"/>
        <v>0.6458333333333334</v>
      </c>
      <c r="D27" s="265" t="s">
        <v>116</v>
      </c>
      <c r="E27" s="266"/>
      <c r="F27" s="266"/>
      <c r="G27" s="266"/>
      <c r="H27" s="266"/>
      <c r="I27" s="266"/>
      <c r="J27" s="266"/>
      <c r="K27" s="266"/>
      <c r="L27" s="267"/>
    </row>
    <row r="28" spans="2:12" ht="29.25" customHeight="1">
      <c r="B28" s="36"/>
      <c r="C28" s="38"/>
      <c r="D28" s="35"/>
      <c r="E28" s="35"/>
      <c r="F28" s="35"/>
      <c r="G28" s="35"/>
      <c r="H28" s="35"/>
      <c r="I28" s="35"/>
      <c r="J28" s="35"/>
      <c r="K28" s="35"/>
      <c r="L28" s="35"/>
    </row>
    <row r="29" spans="2:12" ht="29.25" customHeight="1">
      <c r="B29" s="36"/>
      <c r="C29" s="38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29.25" customHeight="1">
      <c r="B30" s="36"/>
      <c r="C30" s="38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29.25" customHeight="1">
      <c r="B31" s="36"/>
      <c r="C31" s="38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29.25" customHeight="1">
      <c r="B32" s="268" t="s">
        <v>147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</row>
    <row r="33" spans="2:12" ht="29.25" customHeight="1" thickBot="1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2:12" ht="29.25" customHeight="1">
      <c r="B34" s="234" t="s">
        <v>28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6"/>
    </row>
    <row r="35" spans="2:12" ht="29.25" customHeight="1" thickBot="1">
      <c r="B35" s="237" t="s">
        <v>0</v>
      </c>
      <c r="C35" s="232"/>
      <c r="D35" s="11" t="s">
        <v>1</v>
      </c>
      <c r="E35" s="230" t="s">
        <v>2</v>
      </c>
      <c r="F35" s="231"/>
      <c r="G35" s="231"/>
      <c r="H35" s="231"/>
      <c r="I35" s="231"/>
      <c r="J35" s="231"/>
      <c r="K35" s="232"/>
      <c r="L35" s="17" t="s">
        <v>3</v>
      </c>
    </row>
    <row r="36" spans="2:12" ht="29.25" customHeight="1">
      <c r="B36" s="5">
        <f aca="true" t="shared" si="1" ref="B36:C44">B5</f>
        <v>11</v>
      </c>
      <c r="C36" s="6">
        <f t="shared" si="1"/>
        <v>0.5208333333333334</v>
      </c>
      <c r="D36" s="221" t="s">
        <v>92</v>
      </c>
      <c r="E36" s="222"/>
      <c r="F36" s="222"/>
      <c r="G36" s="222"/>
      <c r="H36" s="222"/>
      <c r="I36" s="222"/>
      <c r="J36" s="222"/>
      <c r="K36" s="222"/>
      <c r="L36" s="223"/>
    </row>
    <row r="37" spans="2:12" ht="29.25" customHeight="1">
      <c r="B37" s="5">
        <f t="shared" si="1"/>
        <v>12</v>
      </c>
      <c r="C37" s="6">
        <f t="shared" si="1"/>
        <v>0.53125</v>
      </c>
      <c r="D37" s="227" t="s">
        <v>104</v>
      </c>
      <c r="E37" s="228"/>
      <c r="F37" s="228"/>
      <c r="G37" s="228"/>
      <c r="H37" s="228"/>
      <c r="I37" s="228"/>
      <c r="J37" s="228"/>
      <c r="K37" s="228"/>
      <c r="L37" s="229"/>
    </row>
    <row r="38" spans="2:12" ht="29.25" customHeight="1">
      <c r="B38" s="5">
        <f t="shared" si="1"/>
        <v>13</v>
      </c>
      <c r="C38" s="6">
        <f t="shared" si="1"/>
        <v>0.5520833333333334</v>
      </c>
      <c r="D38" s="227" t="s">
        <v>104</v>
      </c>
      <c r="E38" s="228"/>
      <c r="F38" s="228"/>
      <c r="G38" s="228"/>
      <c r="H38" s="228"/>
      <c r="I38" s="228"/>
      <c r="J38" s="228"/>
      <c r="K38" s="228"/>
      <c r="L38" s="229"/>
    </row>
    <row r="39" spans="2:12" ht="29.25" customHeight="1">
      <c r="B39" s="5">
        <f t="shared" si="1"/>
        <v>14</v>
      </c>
      <c r="C39" s="6">
        <f t="shared" si="1"/>
        <v>0.5729166666666666</v>
      </c>
      <c r="D39" s="224" t="s">
        <v>92</v>
      </c>
      <c r="E39" s="225"/>
      <c r="F39" s="225"/>
      <c r="G39" s="225"/>
      <c r="H39" s="225"/>
      <c r="I39" s="225"/>
      <c r="J39" s="225"/>
      <c r="K39" s="225"/>
      <c r="L39" s="226"/>
    </row>
    <row r="40" spans="2:12" ht="29.25" customHeight="1">
      <c r="B40" s="5">
        <f t="shared" si="1"/>
        <v>15</v>
      </c>
      <c r="C40" s="6">
        <f t="shared" si="1"/>
        <v>0.5833333333333334</v>
      </c>
      <c r="D40" s="227" t="s">
        <v>105</v>
      </c>
      <c r="E40" s="228"/>
      <c r="F40" s="228"/>
      <c r="G40" s="228"/>
      <c r="H40" s="228"/>
      <c r="I40" s="228"/>
      <c r="J40" s="228"/>
      <c r="K40" s="228"/>
      <c r="L40" s="229"/>
    </row>
    <row r="41" spans="2:12" ht="29.25" customHeight="1">
      <c r="B41" s="5">
        <f t="shared" si="1"/>
        <v>16</v>
      </c>
      <c r="C41" s="6">
        <f t="shared" si="1"/>
        <v>0.6041666666666666</v>
      </c>
      <c r="D41" s="227" t="s">
        <v>92</v>
      </c>
      <c r="E41" s="228"/>
      <c r="F41" s="228"/>
      <c r="G41" s="228"/>
      <c r="H41" s="228"/>
      <c r="I41" s="228"/>
      <c r="J41" s="228"/>
      <c r="K41" s="228"/>
      <c r="L41" s="229"/>
    </row>
    <row r="42" spans="2:12" ht="29.25" customHeight="1">
      <c r="B42" s="5">
        <f t="shared" si="1"/>
        <v>17</v>
      </c>
      <c r="C42" s="6">
        <f t="shared" si="1"/>
        <v>0.6145833333333334</v>
      </c>
      <c r="D42" s="224" t="s">
        <v>92</v>
      </c>
      <c r="E42" s="225"/>
      <c r="F42" s="225"/>
      <c r="G42" s="225"/>
      <c r="H42" s="225"/>
      <c r="I42" s="225"/>
      <c r="J42" s="225"/>
      <c r="K42" s="225"/>
      <c r="L42" s="226"/>
    </row>
    <row r="43" spans="2:12" ht="29.25" customHeight="1">
      <c r="B43" s="5">
        <f t="shared" si="1"/>
        <v>18</v>
      </c>
      <c r="C43" s="6">
        <f t="shared" si="1"/>
        <v>0.6354166666666666</v>
      </c>
      <c r="D43" s="81" t="s">
        <v>195</v>
      </c>
      <c r="E43" s="259" t="s">
        <v>182</v>
      </c>
      <c r="F43" s="260"/>
      <c r="G43" s="83"/>
      <c r="H43" s="85" t="s">
        <v>87</v>
      </c>
      <c r="I43" s="84"/>
      <c r="J43" s="259" t="s">
        <v>183</v>
      </c>
      <c r="K43" s="260"/>
      <c r="L43" s="80" t="s">
        <v>107</v>
      </c>
    </row>
    <row r="44" spans="2:12" ht="29.25" customHeight="1" thickBot="1">
      <c r="B44" s="9">
        <f t="shared" si="1"/>
        <v>19</v>
      </c>
      <c r="C44" s="10">
        <f t="shared" si="1"/>
        <v>0.6458333333333334</v>
      </c>
      <c r="D44" s="218" t="s">
        <v>92</v>
      </c>
      <c r="E44" s="219"/>
      <c r="F44" s="219"/>
      <c r="G44" s="219"/>
      <c r="H44" s="219"/>
      <c r="I44" s="219"/>
      <c r="J44" s="219"/>
      <c r="K44" s="219"/>
      <c r="L44" s="220"/>
    </row>
    <row r="45" spans="2:12" ht="29.25" customHeight="1">
      <c r="B45" s="36"/>
      <c r="C45" s="38"/>
      <c r="D45" s="86"/>
      <c r="E45" s="86"/>
      <c r="F45" s="86"/>
      <c r="G45" s="86"/>
      <c r="H45" s="86"/>
      <c r="I45" s="86"/>
      <c r="J45" s="86"/>
      <c r="K45" s="86"/>
      <c r="L45" s="86"/>
    </row>
    <row r="46" spans="2:12" ht="29.25" customHeight="1">
      <c r="B46" s="36"/>
      <c r="C46" s="38"/>
      <c r="D46" s="86"/>
      <c r="E46" s="86"/>
      <c r="F46" s="86"/>
      <c r="G46" s="86"/>
      <c r="H46" s="86"/>
      <c r="I46" s="86"/>
      <c r="J46" s="86"/>
      <c r="K46" s="86"/>
      <c r="L46" s="86"/>
    </row>
    <row r="47" spans="2:12" ht="29.25" customHeight="1" thickBot="1">
      <c r="B47" s="36"/>
      <c r="C47" s="38"/>
      <c r="D47" s="35"/>
      <c r="E47" s="39"/>
      <c r="F47" s="35"/>
      <c r="G47" s="35"/>
      <c r="H47" s="35"/>
      <c r="I47" s="35"/>
      <c r="J47" s="35"/>
      <c r="K47" s="39"/>
      <c r="L47" s="35"/>
    </row>
    <row r="48" spans="2:12" ht="29.25" customHeight="1">
      <c r="B48" s="234" t="s">
        <v>75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6"/>
    </row>
    <row r="49" spans="2:12" ht="29.25" customHeight="1" thickBot="1">
      <c r="B49" s="237" t="s">
        <v>0</v>
      </c>
      <c r="C49" s="232"/>
      <c r="D49" s="11" t="s">
        <v>1</v>
      </c>
      <c r="E49" s="230" t="s">
        <v>2</v>
      </c>
      <c r="F49" s="231"/>
      <c r="G49" s="231"/>
      <c r="H49" s="231"/>
      <c r="I49" s="231"/>
      <c r="J49" s="231"/>
      <c r="K49" s="232"/>
      <c r="L49" s="17" t="s">
        <v>3</v>
      </c>
    </row>
    <row r="50" spans="2:12" ht="29.25" customHeight="1">
      <c r="B50" s="5">
        <f aca="true" t="shared" si="2" ref="B50:C58">B5</f>
        <v>11</v>
      </c>
      <c r="C50" s="6">
        <f t="shared" si="2"/>
        <v>0.5208333333333334</v>
      </c>
      <c r="D50" s="224" t="s">
        <v>92</v>
      </c>
      <c r="E50" s="225"/>
      <c r="F50" s="225"/>
      <c r="G50" s="225"/>
      <c r="H50" s="225"/>
      <c r="I50" s="225"/>
      <c r="J50" s="225"/>
      <c r="K50" s="225"/>
      <c r="L50" s="226"/>
    </row>
    <row r="51" spans="2:12" ht="29.25" customHeight="1">
      <c r="B51" s="5">
        <f t="shared" si="2"/>
        <v>12</v>
      </c>
      <c r="C51" s="6">
        <f t="shared" si="2"/>
        <v>0.53125</v>
      </c>
      <c r="D51" s="227" t="s">
        <v>104</v>
      </c>
      <c r="E51" s="228"/>
      <c r="F51" s="228"/>
      <c r="G51" s="228"/>
      <c r="H51" s="228"/>
      <c r="I51" s="228"/>
      <c r="J51" s="228"/>
      <c r="K51" s="228"/>
      <c r="L51" s="229"/>
    </row>
    <row r="52" spans="2:12" ht="29.25" customHeight="1">
      <c r="B52" s="5">
        <f t="shared" si="2"/>
        <v>13</v>
      </c>
      <c r="C52" s="6">
        <f t="shared" si="2"/>
        <v>0.5520833333333334</v>
      </c>
      <c r="D52" s="227" t="s">
        <v>104</v>
      </c>
      <c r="E52" s="228"/>
      <c r="F52" s="228"/>
      <c r="G52" s="228"/>
      <c r="H52" s="228"/>
      <c r="I52" s="228"/>
      <c r="J52" s="228"/>
      <c r="K52" s="228"/>
      <c r="L52" s="229"/>
    </row>
    <row r="53" spans="2:12" ht="29.25" customHeight="1">
      <c r="B53" s="5">
        <f t="shared" si="2"/>
        <v>14</v>
      </c>
      <c r="C53" s="6">
        <f t="shared" si="2"/>
        <v>0.5729166666666666</v>
      </c>
      <c r="D53" s="224" t="s">
        <v>92</v>
      </c>
      <c r="E53" s="225"/>
      <c r="F53" s="225"/>
      <c r="G53" s="225"/>
      <c r="H53" s="225"/>
      <c r="I53" s="225"/>
      <c r="J53" s="225"/>
      <c r="K53" s="225"/>
      <c r="L53" s="226"/>
    </row>
    <row r="54" spans="2:12" ht="29.25" customHeight="1">
      <c r="B54" s="5">
        <f t="shared" si="2"/>
        <v>15</v>
      </c>
      <c r="C54" s="6">
        <f t="shared" si="2"/>
        <v>0.5833333333333334</v>
      </c>
      <c r="D54" s="227" t="s">
        <v>105</v>
      </c>
      <c r="E54" s="228"/>
      <c r="F54" s="228"/>
      <c r="G54" s="228"/>
      <c r="H54" s="228"/>
      <c r="I54" s="228"/>
      <c r="J54" s="228"/>
      <c r="K54" s="228"/>
      <c r="L54" s="229"/>
    </row>
    <row r="55" spans="2:12" ht="29.25" customHeight="1">
      <c r="B55" s="5">
        <f t="shared" si="2"/>
        <v>16</v>
      </c>
      <c r="C55" s="6">
        <f t="shared" si="2"/>
        <v>0.6041666666666666</v>
      </c>
      <c r="D55" s="224" t="s">
        <v>92</v>
      </c>
      <c r="E55" s="225"/>
      <c r="F55" s="225"/>
      <c r="G55" s="225"/>
      <c r="H55" s="225"/>
      <c r="I55" s="225"/>
      <c r="J55" s="225"/>
      <c r="K55" s="225"/>
      <c r="L55" s="226"/>
    </row>
    <row r="56" spans="2:12" ht="29.25" customHeight="1">
      <c r="B56" s="5">
        <f t="shared" si="2"/>
        <v>17</v>
      </c>
      <c r="C56" s="6">
        <f t="shared" si="2"/>
        <v>0.6145833333333334</v>
      </c>
      <c r="D56" s="224" t="s">
        <v>92</v>
      </c>
      <c r="E56" s="225"/>
      <c r="F56" s="225"/>
      <c r="G56" s="225"/>
      <c r="H56" s="225"/>
      <c r="I56" s="225"/>
      <c r="J56" s="225"/>
      <c r="K56" s="225"/>
      <c r="L56" s="226"/>
    </row>
    <row r="57" spans="2:12" ht="29.25" customHeight="1">
      <c r="B57" s="5">
        <f t="shared" si="2"/>
        <v>18</v>
      </c>
      <c r="C57" s="6">
        <f t="shared" si="2"/>
        <v>0.6354166666666666</v>
      </c>
      <c r="D57" s="3" t="s">
        <v>195</v>
      </c>
      <c r="E57" s="170" t="s">
        <v>184</v>
      </c>
      <c r="F57" s="171"/>
      <c r="G57" s="19"/>
      <c r="H57" s="23" t="s">
        <v>87</v>
      </c>
      <c r="I57" s="21"/>
      <c r="J57" s="170" t="s">
        <v>185</v>
      </c>
      <c r="K57" s="171"/>
      <c r="L57" s="4" t="s">
        <v>107</v>
      </c>
    </row>
    <row r="58" spans="2:12" ht="29.25" customHeight="1" thickBot="1">
      <c r="B58" s="9">
        <f t="shared" si="2"/>
        <v>19</v>
      </c>
      <c r="C58" s="10">
        <f t="shared" si="2"/>
        <v>0.6458333333333334</v>
      </c>
      <c r="D58" s="265" t="s">
        <v>92</v>
      </c>
      <c r="E58" s="266"/>
      <c r="F58" s="266"/>
      <c r="G58" s="266"/>
      <c r="H58" s="266"/>
      <c r="I58" s="266"/>
      <c r="J58" s="266"/>
      <c r="K58" s="266"/>
      <c r="L58" s="267"/>
    </row>
    <row r="59" spans="5:10" ht="29.25" customHeight="1">
      <c r="E59"/>
      <c r="F59"/>
      <c r="J59"/>
    </row>
    <row r="60" spans="5:10" ht="29.25" customHeight="1">
      <c r="E60"/>
      <c r="F60"/>
      <c r="J60"/>
    </row>
    <row r="61" spans="5:10" ht="29.25" customHeight="1">
      <c r="E61"/>
      <c r="F61"/>
      <c r="J61"/>
    </row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</sheetData>
  <sheetProtection/>
  <mergeCells count="81">
    <mergeCell ref="Y10:AA10"/>
    <mergeCell ref="Y12:AA13"/>
    <mergeCell ref="Y8:AA8"/>
    <mergeCell ref="Y5:AA5"/>
    <mergeCell ref="Y4:AA4"/>
    <mergeCell ref="B35:C35"/>
    <mergeCell ref="N12:N13"/>
    <mergeCell ref="O12:O13"/>
    <mergeCell ref="S12:U12"/>
    <mergeCell ref="V12:X12"/>
    <mergeCell ref="B49:C49"/>
    <mergeCell ref="E12:F12"/>
    <mergeCell ref="B17:L17"/>
    <mergeCell ref="B18:C18"/>
    <mergeCell ref="E18:K18"/>
    <mergeCell ref="D13:L13"/>
    <mergeCell ref="B1:L1"/>
    <mergeCell ref="B32:L32"/>
    <mergeCell ref="E57:F57"/>
    <mergeCell ref="J57:K57"/>
    <mergeCell ref="D7:L7"/>
    <mergeCell ref="D6:L6"/>
    <mergeCell ref="D54:L54"/>
    <mergeCell ref="D55:L55"/>
    <mergeCell ref="D56:L56"/>
    <mergeCell ref="J26:K26"/>
    <mergeCell ref="B34:L34"/>
    <mergeCell ref="D27:L27"/>
    <mergeCell ref="D51:L51"/>
    <mergeCell ref="D52:L52"/>
    <mergeCell ref="D53:L53"/>
    <mergeCell ref="E43:F43"/>
    <mergeCell ref="J43:K43"/>
    <mergeCell ref="E49:K49"/>
    <mergeCell ref="D50:L50"/>
    <mergeCell ref="O8:O9"/>
    <mergeCell ref="N10:N11"/>
    <mergeCell ref="P12:R13"/>
    <mergeCell ref="D58:L58"/>
    <mergeCell ref="B48:L48"/>
    <mergeCell ref="D20:L20"/>
    <mergeCell ref="D21:L21"/>
    <mergeCell ref="D23:L23"/>
    <mergeCell ref="D25:L25"/>
    <mergeCell ref="E26:F26"/>
    <mergeCell ref="S8:U9"/>
    <mergeCell ref="V6:X6"/>
    <mergeCell ref="S6:U6"/>
    <mergeCell ref="J12:K12"/>
    <mergeCell ref="O10:O11"/>
    <mergeCell ref="P10:R10"/>
    <mergeCell ref="V10:X11"/>
    <mergeCell ref="D11:L11"/>
    <mergeCell ref="D9:L9"/>
    <mergeCell ref="N8:N9"/>
    <mergeCell ref="B3:L3"/>
    <mergeCell ref="B4:C4"/>
    <mergeCell ref="E4:K4"/>
    <mergeCell ref="N4:O5"/>
    <mergeCell ref="P4:R4"/>
    <mergeCell ref="S4:U4"/>
    <mergeCell ref="D38:L38"/>
    <mergeCell ref="D40:L40"/>
    <mergeCell ref="P5:R5"/>
    <mergeCell ref="S5:U5"/>
    <mergeCell ref="V5:X5"/>
    <mergeCell ref="V4:X4"/>
    <mergeCell ref="N6:N7"/>
    <mergeCell ref="O6:O7"/>
    <mergeCell ref="P6:R7"/>
    <mergeCell ref="P8:R8"/>
    <mergeCell ref="S10:U11"/>
    <mergeCell ref="V8:X9"/>
    <mergeCell ref="Y6:AA7"/>
    <mergeCell ref="D44:L44"/>
    <mergeCell ref="D36:L36"/>
    <mergeCell ref="D39:L39"/>
    <mergeCell ref="D41:L41"/>
    <mergeCell ref="D42:L42"/>
    <mergeCell ref="E35:K35"/>
    <mergeCell ref="D37:L37"/>
  </mergeCells>
  <printOptions/>
  <pageMargins left="0.23" right="0.22" top="0.17" bottom="0.19" header="0.26" footer="0.26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株式会社タムロン</dc:creator>
  <cp:keywords/>
  <dc:description/>
  <cp:lastModifiedBy>テニス</cp:lastModifiedBy>
  <cp:lastPrinted>2021-11-02T05:09:42Z</cp:lastPrinted>
  <dcterms:created xsi:type="dcterms:W3CDTF">2007-11-13T00:18:54Z</dcterms:created>
  <dcterms:modified xsi:type="dcterms:W3CDTF">2021-11-02T05:10:04Z</dcterms:modified>
  <cp:category/>
  <cp:version/>
  <cp:contentType/>
  <cp:contentStatus/>
</cp:coreProperties>
</file>