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1次ﾘｰｸﾞ" sheetId="1" r:id="rId1"/>
    <sheet name="決勝ﾄｰﾅﾒﾝﾄ" sheetId="2" r:id="rId2"/>
    <sheet name="ﾌﾚﾝﾄﾞﾘｰ" sheetId="3" r:id="rId3"/>
  </sheets>
  <definedNames>
    <definedName name="_xlnm.Print_Area" localSheetId="0">'1次ﾘｰｸﾞ'!$A$1:$AP$105</definedName>
  </definedNames>
  <calcPr fullCalcOnLoad="1"/>
</workbook>
</file>

<file path=xl/sharedStrings.xml><?xml version="1.0" encoding="utf-8"?>
<sst xmlns="http://schemas.openxmlformats.org/spreadsheetml/2006/main" count="983" uniqueCount="256">
  <si>
    <t>試合時間</t>
  </si>
  <si>
    <t>ｶﾃｺﾞﾘｰ</t>
  </si>
  <si>
    <t>対戦相手</t>
  </si>
  <si>
    <t>審判</t>
  </si>
  <si>
    <t>A1</t>
  </si>
  <si>
    <t>-</t>
  </si>
  <si>
    <t>C1</t>
  </si>
  <si>
    <t>C2</t>
  </si>
  <si>
    <t>C3</t>
  </si>
  <si>
    <t>C4</t>
  </si>
  <si>
    <t>C5</t>
  </si>
  <si>
    <t>C6</t>
  </si>
  <si>
    <t>C7</t>
  </si>
  <si>
    <t>勝</t>
  </si>
  <si>
    <t>負</t>
  </si>
  <si>
    <t>分</t>
  </si>
  <si>
    <t>勝点</t>
  </si>
  <si>
    <t>得失点</t>
  </si>
  <si>
    <t>総得点</t>
  </si>
  <si>
    <t>順位</t>
  </si>
  <si>
    <t>B3</t>
  </si>
  <si>
    <t>B4</t>
  </si>
  <si>
    <t>B1</t>
  </si>
  <si>
    <t>B2</t>
  </si>
  <si>
    <t>B5</t>
  </si>
  <si>
    <t>B6</t>
  </si>
  <si>
    <t>B7</t>
  </si>
  <si>
    <t>D3</t>
  </si>
  <si>
    <t>D4</t>
  </si>
  <si>
    <t>D1</t>
  </si>
  <si>
    <t>D2</t>
  </si>
  <si>
    <t>D5</t>
  </si>
  <si>
    <t>D6</t>
  </si>
  <si>
    <t>D7</t>
  </si>
  <si>
    <t>A4</t>
  </si>
  <si>
    <t>-</t>
  </si>
  <si>
    <t>Ｃピッチ</t>
  </si>
  <si>
    <t>-</t>
  </si>
  <si>
    <t>-</t>
  </si>
  <si>
    <t>-</t>
  </si>
  <si>
    <t>-</t>
  </si>
  <si>
    <t>Ａブロック</t>
  </si>
  <si>
    <t>A3</t>
  </si>
  <si>
    <t>-</t>
  </si>
  <si>
    <t>A4</t>
  </si>
  <si>
    <t>A1</t>
  </si>
  <si>
    <t>-</t>
  </si>
  <si>
    <t>A2</t>
  </si>
  <si>
    <t>A5</t>
  </si>
  <si>
    <t>A6</t>
  </si>
  <si>
    <t>A7</t>
  </si>
  <si>
    <t>A1</t>
  </si>
  <si>
    <t>A2</t>
  </si>
  <si>
    <t>-</t>
  </si>
  <si>
    <t>A3</t>
  </si>
  <si>
    <t>-</t>
  </si>
  <si>
    <t>A5</t>
  </si>
  <si>
    <t>A6</t>
  </si>
  <si>
    <t>A3</t>
  </si>
  <si>
    <t>A4</t>
  </si>
  <si>
    <t>A7</t>
  </si>
  <si>
    <t>A7</t>
  </si>
  <si>
    <t>A6</t>
  </si>
  <si>
    <t>-</t>
  </si>
  <si>
    <t>A1</t>
  </si>
  <si>
    <t>A3</t>
  </si>
  <si>
    <t>A5</t>
  </si>
  <si>
    <t>A7</t>
  </si>
  <si>
    <t>A2</t>
  </si>
  <si>
    <t>A4</t>
  </si>
  <si>
    <t>-</t>
  </si>
  <si>
    <t>-</t>
  </si>
  <si>
    <t>-</t>
  </si>
  <si>
    <t>-</t>
  </si>
  <si>
    <t>Bピッチ</t>
  </si>
  <si>
    <t>Aピッチ</t>
  </si>
  <si>
    <t>Bブロック</t>
  </si>
  <si>
    <t>Cピッチ</t>
  </si>
  <si>
    <t>Dピッチ</t>
  </si>
  <si>
    <t>-</t>
  </si>
  <si>
    <t>Ｃ組３位</t>
  </si>
  <si>
    <t>Ａ組４位</t>
  </si>
  <si>
    <t>Ｃ組２位</t>
  </si>
  <si>
    <t>Ｄ組３位</t>
  </si>
  <si>
    <t>Ａ組３位</t>
  </si>
  <si>
    <t>Ｂ組４位</t>
  </si>
  <si>
    <t>Ｃ組１位</t>
  </si>
  <si>
    <t>Ｂピッチ</t>
  </si>
  <si>
    <t>Ｄ組２位</t>
  </si>
  <si>
    <t>Ａ組２位</t>
  </si>
  <si>
    <t>Ｂ組３位</t>
  </si>
  <si>
    <t>Ｄ組１位</t>
  </si>
  <si>
    <t>優勝</t>
  </si>
  <si>
    <t>準優勝</t>
  </si>
  <si>
    <t>３位</t>
  </si>
  <si>
    <t>ﾌｪｱｰﾌﾟﾚｰ賞</t>
  </si>
  <si>
    <t>ピッチ</t>
  </si>
  <si>
    <t>Ａピッチ</t>
  </si>
  <si>
    <t>A</t>
  </si>
  <si>
    <t>-</t>
  </si>
  <si>
    <t>B</t>
  </si>
  <si>
    <t>本部</t>
  </si>
  <si>
    <t>Ｂピッチ</t>
  </si>
  <si>
    <t>C</t>
  </si>
  <si>
    <t>-</t>
  </si>
  <si>
    <t>D</t>
  </si>
  <si>
    <t>Ｃピッチ</t>
  </si>
  <si>
    <t>E</t>
  </si>
  <si>
    <t>F</t>
  </si>
  <si>
    <t>Ｄピッチ</t>
  </si>
  <si>
    <t>G</t>
  </si>
  <si>
    <t>H</t>
  </si>
  <si>
    <t>A</t>
  </si>
  <si>
    <t>B</t>
  </si>
  <si>
    <t>Ａピッチ</t>
  </si>
  <si>
    <t>U-9</t>
  </si>
  <si>
    <t>E3</t>
  </si>
  <si>
    <t>E1</t>
  </si>
  <si>
    <t>-</t>
  </si>
  <si>
    <t>E2</t>
  </si>
  <si>
    <t>E4</t>
  </si>
  <si>
    <t>ｶﾃｺﾞﾘｰ</t>
  </si>
  <si>
    <t>F1</t>
  </si>
  <si>
    <t>F2</t>
  </si>
  <si>
    <t>F3</t>
  </si>
  <si>
    <t>F4</t>
  </si>
  <si>
    <t>Ａ組　　　７位</t>
  </si>
  <si>
    <t>Ａ組７位</t>
  </si>
  <si>
    <t>Ｂ組　　　７位</t>
  </si>
  <si>
    <t>Ｂ組７位</t>
  </si>
  <si>
    <t>Ｃ組　　　７位</t>
  </si>
  <si>
    <t>Ｃ組７位</t>
  </si>
  <si>
    <t>Ｄ組　　　７位</t>
  </si>
  <si>
    <t>Ｄ組７位</t>
  </si>
  <si>
    <t>G1</t>
  </si>
  <si>
    <t>G2</t>
  </si>
  <si>
    <t>G3</t>
  </si>
  <si>
    <t>G4</t>
  </si>
  <si>
    <t>Ａ組　　　６位</t>
  </si>
  <si>
    <t>Ａ組６位</t>
  </si>
  <si>
    <t>Ｂ組　　　６位</t>
  </si>
  <si>
    <t>Ｂ組６位</t>
  </si>
  <si>
    <t>Ｃ組　　　６位</t>
  </si>
  <si>
    <t>Ｃ組６位</t>
  </si>
  <si>
    <t>Ｄ組　　　６位</t>
  </si>
  <si>
    <t>Ｄ組６位</t>
  </si>
  <si>
    <t>Ｄピッチ</t>
  </si>
  <si>
    <t>Ａ組　　　５位</t>
  </si>
  <si>
    <t>Ａ組５位</t>
  </si>
  <si>
    <t>Ｂ組　　　５位</t>
  </si>
  <si>
    <t>Ｂ組５位</t>
  </si>
  <si>
    <t>Ｃ組　　　５位</t>
  </si>
  <si>
    <t>Ｃ組５位</t>
  </si>
  <si>
    <t>Ｄ組　　　５位</t>
  </si>
  <si>
    <t>Ｄ組５位</t>
  </si>
  <si>
    <t>Ｅブロック(５位リーグ)</t>
  </si>
  <si>
    <t>Ｆブロック(６位リーグ)</t>
  </si>
  <si>
    <t>Ｇブロック(７位リーグ)</t>
  </si>
  <si>
    <t>A2</t>
  </si>
  <si>
    <t>-</t>
  </si>
  <si>
    <t>A3</t>
  </si>
  <si>
    <t>A4</t>
  </si>
  <si>
    <t>A5</t>
  </si>
  <si>
    <t>A6</t>
  </si>
  <si>
    <t>A7</t>
  </si>
  <si>
    <t>A1</t>
  </si>
  <si>
    <t>Ａ組５位</t>
  </si>
  <si>
    <t>Ｂ組５位</t>
  </si>
  <si>
    <t>Ｃ組５位</t>
  </si>
  <si>
    <t>Ｄ組５位</t>
  </si>
  <si>
    <t>Ａ組６位</t>
  </si>
  <si>
    <t>Ｂ組６位</t>
  </si>
  <si>
    <t>Ｃ組６位</t>
  </si>
  <si>
    <t>Ｄ組６位</t>
  </si>
  <si>
    <t>Ａ組７位</t>
  </si>
  <si>
    <t>Ｂ組７位</t>
  </si>
  <si>
    <t>Ｃ組７位</t>
  </si>
  <si>
    <t>Ｄ組７位</t>
  </si>
  <si>
    <t>Ｃブロック</t>
  </si>
  <si>
    <t>Ｄブロック</t>
  </si>
  <si>
    <t>U-9</t>
  </si>
  <si>
    <t>U-9</t>
  </si>
  <si>
    <t>Ｕ－9　１次リーグタイムスケジュール</t>
  </si>
  <si>
    <t>Ｕ－9　決勝トーナメントタイムスケジュール</t>
  </si>
  <si>
    <t>Ｕ－9　フレンドリーリーグタイムスケジュール</t>
  </si>
  <si>
    <t>Ｕ－9　フレンドリーリーグタイムスケジュール</t>
  </si>
  <si>
    <t>空きピッチ</t>
  </si>
  <si>
    <t>I</t>
  </si>
  <si>
    <t>J</t>
  </si>
  <si>
    <t>K</t>
  </si>
  <si>
    <t>L</t>
  </si>
  <si>
    <t>M</t>
  </si>
  <si>
    <t>N</t>
  </si>
  <si>
    <t>O</t>
  </si>
  <si>
    <t>P</t>
  </si>
  <si>
    <t>A組１位</t>
  </si>
  <si>
    <t>B組１位</t>
  </si>
  <si>
    <t>Ｄ組４位</t>
  </si>
  <si>
    <t>決勝トーナメント　　ベスト16</t>
  </si>
  <si>
    <t>決勝トーナメント　　準々決勝</t>
  </si>
  <si>
    <t>決勝トーナメント　　準決勝</t>
  </si>
  <si>
    <t>当該</t>
  </si>
  <si>
    <t>A23</t>
  </si>
  <si>
    <t>B23</t>
  </si>
  <si>
    <t>C23</t>
  </si>
  <si>
    <t>D23</t>
  </si>
  <si>
    <t>A24</t>
  </si>
  <si>
    <t>B24</t>
  </si>
  <si>
    <t>C24</t>
  </si>
  <si>
    <t>D24</t>
  </si>
  <si>
    <t>A23負け</t>
  </si>
  <si>
    <t>B23負け</t>
  </si>
  <si>
    <t>C23負け</t>
  </si>
  <si>
    <t>D23負け</t>
  </si>
  <si>
    <t>A24負け</t>
  </si>
  <si>
    <t>B24負け</t>
  </si>
  <si>
    <t>C24負け</t>
  </si>
  <si>
    <t>D24負け</t>
  </si>
  <si>
    <t>A26</t>
  </si>
  <si>
    <t>B26</t>
  </si>
  <si>
    <t>C26</t>
  </si>
  <si>
    <t>D26</t>
  </si>
  <si>
    <t>A29</t>
  </si>
  <si>
    <t>B29</t>
  </si>
  <si>
    <t>決勝　…　A31</t>
  </si>
  <si>
    <t>３決　 …　B32</t>
  </si>
  <si>
    <t>M</t>
  </si>
  <si>
    <t>Ｕ－9　予選リーグタイムスケジュール</t>
  </si>
  <si>
    <t>AC弘前</t>
  </si>
  <si>
    <t>光田寺</t>
  </si>
  <si>
    <t>黒石FC</t>
  </si>
  <si>
    <t>岩木</t>
  </si>
  <si>
    <t>青森FC</t>
  </si>
  <si>
    <t>千刈</t>
  </si>
  <si>
    <t>福田</t>
  </si>
  <si>
    <t>太田東</t>
  </si>
  <si>
    <t>致遠ｸﾞﾚｰ</t>
  </si>
  <si>
    <t>ﾘﾍﾞﾛﾚｯﾄﾞ</t>
  </si>
  <si>
    <t>千年</t>
  </si>
  <si>
    <t>ｳﾞｨﾍﾟｰﾙ</t>
  </si>
  <si>
    <t>ﾃﾙﾂｫ</t>
  </si>
  <si>
    <t>藤崎</t>
  </si>
  <si>
    <t>ﾊﾞｻﾗ</t>
  </si>
  <si>
    <t>尾上</t>
  </si>
  <si>
    <t>致遠ﾚｯﾄﾞ</t>
  </si>
  <si>
    <t>ﾘﾍﾞﾛﾎﾜｲﾄ</t>
  </si>
  <si>
    <t>ﾄｩﾘｵｰﾆ</t>
  </si>
  <si>
    <t>ﾘﾍﾞﾛｳﾞﾝﾀﾞｰ</t>
  </si>
  <si>
    <t>すずかけ</t>
  </si>
  <si>
    <t>ｾﾗｲｵ</t>
  </si>
  <si>
    <t>六ヶ所</t>
  </si>
  <si>
    <t>むつ</t>
  </si>
  <si>
    <t>ﾄﾘｱｽ</t>
  </si>
  <si>
    <t>ﾚｳﾞｧﾝﾃ</t>
  </si>
  <si>
    <t>とおの</t>
  </si>
  <si>
    <t>MIRUMAE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</si>
</sst>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4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48</xdr:row>
      <xdr:rowOff>0</xdr:rowOff>
    </xdr:from>
    <xdr:to>
      <xdr:col>11</xdr:col>
      <xdr:colOff>1104900</xdr:colOff>
      <xdr:row>50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2200275" y="1783080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2209800" y="1783080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0</xdr:colOff>
      <xdr:row>51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2209800" y="182022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209800" y="1783080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0</xdr:colOff>
      <xdr:row>51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2209800" y="182022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09800" y="1783080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25</xdr:row>
      <xdr:rowOff>0</xdr:rowOff>
    </xdr:from>
    <xdr:to>
      <xdr:col>11</xdr:col>
      <xdr:colOff>1104900</xdr:colOff>
      <xdr:row>28</xdr:row>
      <xdr:rowOff>0</xdr:rowOff>
    </xdr:to>
    <xdr:sp>
      <xdr:nvSpPr>
        <xdr:cNvPr id="7" name="Line 6"/>
        <xdr:cNvSpPr>
          <a:spLocks/>
        </xdr:cNvSpPr>
      </xdr:nvSpPr>
      <xdr:spPr>
        <a:xfrm flipV="1">
          <a:off x="2200275" y="9286875"/>
          <a:ext cx="4724400" cy="1114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43</xdr:row>
      <xdr:rowOff>0</xdr:rowOff>
    </xdr:from>
    <xdr:to>
      <xdr:col>11</xdr:col>
      <xdr:colOff>1104900</xdr:colOff>
      <xdr:row>47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2200275" y="15973425"/>
          <a:ext cx="4724400" cy="1485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12</xdr:col>
      <xdr:colOff>0</xdr:colOff>
      <xdr:row>47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2209800" y="15973425"/>
          <a:ext cx="4724400" cy="1485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12</xdr:col>
      <xdr:colOff>0</xdr:colOff>
      <xdr:row>47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2209800" y="15973425"/>
          <a:ext cx="4724400" cy="1485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12</xdr:col>
      <xdr:colOff>0</xdr:colOff>
      <xdr:row>44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2209800" y="15973425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12</xdr:col>
      <xdr:colOff>0</xdr:colOff>
      <xdr:row>47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209800" y="15973425"/>
          <a:ext cx="4724400" cy="1485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11</xdr:col>
      <xdr:colOff>1104900</xdr:colOff>
      <xdr:row>4</xdr:row>
      <xdr:rowOff>0</xdr:rowOff>
    </xdr:to>
    <xdr:sp>
      <xdr:nvSpPr>
        <xdr:cNvPr id="13" name="Line 3"/>
        <xdr:cNvSpPr>
          <a:spLocks/>
        </xdr:cNvSpPr>
      </xdr:nvSpPr>
      <xdr:spPr>
        <a:xfrm flipV="1">
          <a:off x="2209800" y="1114425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11</xdr:col>
      <xdr:colOff>1104900</xdr:colOff>
      <xdr:row>16</xdr:row>
      <xdr:rowOff>0</xdr:rowOff>
    </xdr:to>
    <xdr:sp>
      <xdr:nvSpPr>
        <xdr:cNvPr id="14" name="Line 3"/>
        <xdr:cNvSpPr>
          <a:spLocks/>
        </xdr:cNvSpPr>
      </xdr:nvSpPr>
      <xdr:spPr>
        <a:xfrm flipV="1">
          <a:off x="2209800" y="5572125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11</xdr:col>
      <xdr:colOff>1104900</xdr:colOff>
      <xdr:row>31</xdr:row>
      <xdr:rowOff>0</xdr:rowOff>
    </xdr:to>
    <xdr:sp>
      <xdr:nvSpPr>
        <xdr:cNvPr id="15" name="Line 3"/>
        <xdr:cNvSpPr>
          <a:spLocks/>
        </xdr:cNvSpPr>
      </xdr:nvSpPr>
      <xdr:spPr>
        <a:xfrm flipV="1">
          <a:off x="2209800" y="1114425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11</xdr:col>
      <xdr:colOff>1104900</xdr:colOff>
      <xdr:row>43</xdr:row>
      <xdr:rowOff>0</xdr:rowOff>
    </xdr:to>
    <xdr:sp>
      <xdr:nvSpPr>
        <xdr:cNvPr id="16" name="Line 3"/>
        <xdr:cNvSpPr>
          <a:spLocks/>
        </xdr:cNvSpPr>
      </xdr:nvSpPr>
      <xdr:spPr>
        <a:xfrm flipV="1">
          <a:off x="2209800" y="1560195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11</xdr:col>
      <xdr:colOff>1104900</xdr:colOff>
      <xdr:row>16</xdr:row>
      <xdr:rowOff>0</xdr:rowOff>
    </xdr:to>
    <xdr:sp>
      <xdr:nvSpPr>
        <xdr:cNvPr id="17" name="Line 3"/>
        <xdr:cNvSpPr>
          <a:spLocks/>
        </xdr:cNvSpPr>
      </xdr:nvSpPr>
      <xdr:spPr>
        <a:xfrm flipV="1">
          <a:off x="2209800" y="5572125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11</xdr:col>
      <xdr:colOff>1104900</xdr:colOff>
      <xdr:row>31</xdr:row>
      <xdr:rowOff>0</xdr:rowOff>
    </xdr:to>
    <xdr:sp>
      <xdr:nvSpPr>
        <xdr:cNvPr id="18" name="Line 3"/>
        <xdr:cNvSpPr>
          <a:spLocks/>
        </xdr:cNvSpPr>
      </xdr:nvSpPr>
      <xdr:spPr>
        <a:xfrm flipV="1">
          <a:off x="2209800" y="1114425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11</xdr:col>
      <xdr:colOff>1104900</xdr:colOff>
      <xdr:row>43</xdr:row>
      <xdr:rowOff>0</xdr:rowOff>
    </xdr:to>
    <xdr:sp>
      <xdr:nvSpPr>
        <xdr:cNvPr id="19" name="Line 3"/>
        <xdr:cNvSpPr>
          <a:spLocks/>
        </xdr:cNvSpPr>
      </xdr:nvSpPr>
      <xdr:spPr>
        <a:xfrm flipV="1">
          <a:off x="2209800" y="1560195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1104900</xdr:colOff>
      <xdr:row>7</xdr:row>
      <xdr:rowOff>0</xdr:rowOff>
    </xdr:to>
    <xdr:sp>
      <xdr:nvSpPr>
        <xdr:cNvPr id="20" name="Line 3"/>
        <xdr:cNvSpPr>
          <a:spLocks/>
        </xdr:cNvSpPr>
      </xdr:nvSpPr>
      <xdr:spPr>
        <a:xfrm flipV="1">
          <a:off x="2209800" y="222885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49</xdr:row>
      <xdr:rowOff>0</xdr:rowOff>
    </xdr:from>
    <xdr:to>
      <xdr:col>11</xdr:col>
      <xdr:colOff>1104900</xdr:colOff>
      <xdr:row>51</xdr:row>
      <xdr:rowOff>0</xdr:rowOff>
    </xdr:to>
    <xdr:sp>
      <xdr:nvSpPr>
        <xdr:cNvPr id="21" name="Line 12"/>
        <xdr:cNvSpPr>
          <a:spLocks/>
        </xdr:cNvSpPr>
      </xdr:nvSpPr>
      <xdr:spPr>
        <a:xfrm flipV="1">
          <a:off x="2200275" y="182022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0</xdr:colOff>
      <xdr:row>51</xdr:row>
      <xdr:rowOff>0</xdr:rowOff>
    </xdr:to>
    <xdr:sp>
      <xdr:nvSpPr>
        <xdr:cNvPr id="22" name="Line 12"/>
        <xdr:cNvSpPr>
          <a:spLocks/>
        </xdr:cNvSpPr>
      </xdr:nvSpPr>
      <xdr:spPr>
        <a:xfrm flipV="1">
          <a:off x="2209800" y="182022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23" name="Line 12"/>
        <xdr:cNvSpPr>
          <a:spLocks/>
        </xdr:cNvSpPr>
      </xdr:nvSpPr>
      <xdr:spPr>
        <a:xfrm flipV="1">
          <a:off x="2209800" y="185737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0</xdr:colOff>
      <xdr:row>51</xdr:row>
      <xdr:rowOff>0</xdr:rowOff>
    </xdr:to>
    <xdr:sp>
      <xdr:nvSpPr>
        <xdr:cNvPr id="24" name="Line 12"/>
        <xdr:cNvSpPr>
          <a:spLocks/>
        </xdr:cNvSpPr>
      </xdr:nvSpPr>
      <xdr:spPr>
        <a:xfrm flipV="1">
          <a:off x="2209800" y="182022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25" name="Line 12"/>
        <xdr:cNvSpPr>
          <a:spLocks/>
        </xdr:cNvSpPr>
      </xdr:nvSpPr>
      <xdr:spPr>
        <a:xfrm flipV="1">
          <a:off x="2209800" y="185737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0</xdr:colOff>
      <xdr:row>51</xdr:row>
      <xdr:rowOff>0</xdr:rowOff>
    </xdr:to>
    <xdr:sp>
      <xdr:nvSpPr>
        <xdr:cNvPr id="26" name="Line 12"/>
        <xdr:cNvSpPr>
          <a:spLocks/>
        </xdr:cNvSpPr>
      </xdr:nvSpPr>
      <xdr:spPr>
        <a:xfrm flipV="1">
          <a:off x="2209800" y="182022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37</xdr:row>
      <xdr:rowOff>0</xdr:rowOff>
    </xdr:from>
    <xdr:to>
      <xdr:col>11</xdr:col>
      <xdr:colOff>1104900</xdr:colOff>
      <xdr:row>39</xdr:row>
      <xdr:rowOff>0</xdr:rowOff>
    </xdr:to>
    <xdr:sp>
      <xdr:nvSpPr>
        <xdr:cNvPr id="27" name="Line 12"/>
        <xdr:cNvSpPr>
          <a:spLocks/>
        </xdr:cNvSpPr>
      </xdr:nvSpPr>
      <xdr:spPr>
        <a:xfrm flipV="1">
          <a:off x="2200275" y="137445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28" name="Line 12"/>
        <xdr:cNvSpPr>
          <a:spLocks/>
        </xdr:cNvSpPr>
      </xdr:nvSpPr>
      <xdr:spPr>
        <a:xfrm flipV="1">
          <a:off x="2209800" y="137445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29" name="Line 12"/>
        <xdr:cNvSpPr>
          <a:spLocks/>
        </xdr:cNvSpPr>
      </xdr:nvSpPr>
      <xdr:spPr>
        <a:xfrm flipV="1">
          <a:off x="2209800" y="141160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30" name="Line 12"/>
        <xdr:cNvSpPr>
          <a:spLocks/>
        </xdr:cNvSpPr>
      </xdr:nvSpPr>
      <xdr:spPr>
        <a:xfrm flipV="1">
          <a:off x="2209800" y="137445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31" name="Line 12"/>
        <xdr:cNvSpPr>
          <a:spLocks/>
        </xdr:cNvSpPr>
      </xdr:nvSpPr>
      <xdr:spPr>
        <a:xfrm flipV="1">
          <a:off x="2209800" y="141160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32" name="Line 12"/>
        <xdr:cNvSpPr>
          <a:spLocks/>
        </xdr:cNvSpPr>
      </xdr:nvSpPr>
      <xdr:spPr>
        <a:xfrm flipV="1">
          <a:off x="2209800" y="1374457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38</xdr:row>
      <xdr:rowOff>0</xdr:rowOff>
    </xdr:from>
    <xdr:to>
      <xdr:col>11</xdr:col>
      <xdr:colOff>1104900</xdr:colOff>
      <xdr:row>40</xdr:row>
      <xdr:rowOff>0</xdr:rowOff>
    </xdr:to>
    <xdr:sp>
      <xdr:nvSpPr>
        <xdr:cNvPr id="33" name="Line 12"/>
        <xdr:cNvSpPr>
          <a:spLocks/>
        </xdr:cNvSpPr>
      </xdr:nvSpPr>
      <xdr:spPr>
        <a:xfrm flipV="1">
          <a:off x="2200275" y="141160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34" name="Line 12"/>
        <xdr:cNvSpPr>
          <a:spLocks/>
        </xdr:cNvSpPr>
      </xdr:nvSpPr>
      <xdr:spPr>
        <a:xfrm flipV="1">
          <a:off x="2209800" y="141160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35" name="Line 12"/>
        <xdr:cNvSpPr>
          <a:spLocks/>
        </xdr:cNvSpPr>
      </xdr:nvSpPr>
      <xdr:spPr>
        <a:xfrm flipV="1">
          <a:off x="2209800" y="141160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36" name="Line 12"/>
        <xdr:cNvSpPr>
          <a:spLocks/>
        </xdr:cNvSpPr>
      </xdr:nvSpPr>
      <xdr:spPr>
        <a:xfrm flipV="1">
          <a:off x="2209800" y="141160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5"/>
  <sheetViews>
    <sheetView showZeros="0" tabSelected="1" zoomScalePageLayoutView="0" workbookViewId="0" topLeftCell="A1">
      <selection activeCell="R23" sqref="R23"/>
    </sheetView>
  </sheetViews>
  <sheetFormatPr defaultColWidth="9.00390625" defaultRowHeight="13.5"/>
  <cols>
    <col min="1" max="1" width="3.75390625" style="0" customWidth="1"/>
    <col min="2" max="2" width="7.625" style="0" customWidth="1"/>
    <col min="3" max="3" width="8.625" style="0" customWidth="1"/>
    <col min="4" max="4" width="14.625" style="0" customWidth="1"/>
    <col min="5" max="5" width="3.625" style="1" customWidth="1"/>
    <col min="6" max="8" width="3.625" style="0" customWidth="1"/>
    <col min="9" max="9" width="3.625" style="1" customWidth="1"/>
    <col min="10" max="11" width="14.625" style="0" customWidth="1"/>
    <col min="13" max="13" width="4.625" style="31" customWidth="1"/>
    <col min="14" max="14" width="9.625" style="31" customWidth="1"/>
    <col min="15" max="35" width="3.125" style="31" customWidth="1"/>
    <col min="36" max="36" width="5.625" style="31" customWidth="1"/>
    <col min="37" max="37" width="5.50390625" style="31" customWidth="1"/>
    <col min="38" max="42" width="5.625" style="31" customWidth="1"/>
  </cols>
  <sheetData>
    <row r="1" spans="1:11" ht="21.75" thickBot="1">
      <c r="A1" s="133" t="s">
        <v>227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4:42" ht="14.25" thickBot="1">
      <c r="D2" s="38"/>
      <c r="E2" s="38"/>
      <c r="F2" s="38"/>
      <c r="G2" s="38"/>
      <c r="H2" s="38"/>
      <c r="I2" s="38"/>
      <c r="J2" s="38"/>
      <c r="M2" s="127" t="s">
        <v>41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9"/>
    </row>
    <row r="3" spans="1:42" ht="21.75" customHeight="1" thickBot="1">
      <c r="A3" s="122" t="s">
        <v>75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  <c r="M3" s="130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2"/>
    </row>
    <row r="4" spans="1:42" ht="21.75" customHeight="1" thickBot="1">
      <c r="A4" s="125" t="s">
        <v>0</v>
      </c>
      <c r="B4" s="126"/>
      <c r="C4" s="11" t="s">
        <v>1</v>
      </c>
      <c r="D4" s="126" t="s">
        <v>2</v>
      </c>
      <c r="E4" s="126"/>
      <c r="F4" s="126"/>
      <c r="G4" s="126"/>
      <c r="H4" s="126"/>
      <c r="I4" s="126"/>
      <c r="J4" s="126"/>
      <c r="K4" s="18" t="s">
        <v>3</v>
      </c>
      <c r="M4" s="116"/>
      <c r="N4" s="106"/>
      <c r="O4" s="114" t="str">
        <f>+M6</f>
        <v>A1</v>
      </c>
      <c r="P4" s="105"/>
      <c r="Q4" s="105"/>
      <c r="R4" s="105" t="str">
        <f>+M8</f>
        <v>A2</v>
      </c>
      <c r="S4" s="105"/>
      <c r="T4" s="105"/>
      <c r="U4" s="105" t="str">
        <f>+M10</f>
        <v>A3</v>
      </c>
      <c r="V4" s="105"/>
      <c r="W4" s="105"/>
      <c r="X4" s="105" t="str">
        <f>+M12</f>
        <v>A4</v>
      </c>
      <c r="Y4" s="105"/>
      <c r="Z4" s="105"/>
      <c r="AA4" s="105" t="str">
        <f>+M14</f>
        <v>A5</v>
      </c>
      <c r="AB4" s="105"/>
      <c r="AC4" s="105"/>
      <c r="AD4" s="105" t="str">
        <f>+M16</f>
        <v>A6</v>
      </c>
      <c r="AE4" s="105"/>
      <c r="AF4" s="105"/>
      <c r="AG4" s="105" t="str">
        <f>+M18</f>
        <v>A7</v>
      </c>
      <c r="AH4" s="105"/>
      <c r="AI4" s="112"/>
      <c r="AJ4" s="116" t="s">
        <v>13</v>
      </c>
      <c r="AK4" s="105" t="s">
        <v>14</v>
      </c>
      <c r="AL4" s="105" t="s">
        <v>15</v>
      </c>
      <c r="AM4" s="105" t="s">
        <v>16</v>
      </c>
      <c r="AN4" s="105" t="s">
        <v>17</v>
      </c>
      <c r="AO4" s="105" t="s">
        <v>18</v>
      </c>
      <c r="AP4" s="106" t="s">
        <v>19</v>
      </c>
    </row>
    <row r="5" spans="1:42" ht="21.75" customHeight="1" thickBot="1">
      <c r="A5" s="13">
        <v>1</v>
      </c>
      <c r="B5" s="14">
        <v>0.3958333333333333</v>
      </c>
      <c r="C5" s="15" t="s">
        <v>115</v>
      </c>
      <c r="D5" s="15" t="str">
        <f>+$N$10</f>
        <v>藤崎</v>
      </c>
      <c r="E5" s="15" t="s">
        <v>42</v>
      </c>
      <c r="F5" s="19"/>
      <c r="G5" s="23" t="s">
        <v>43</v>
      </c>
      <c r="H5" s="21"/>
      <c r="I5" s="15" t="s">
        <v>44</v>
      </c>
      <c r="J5" s="15" t="str">
        <f>+$N$12</f>
        <v>ﾘﾍﾞﾛｳﾞﾝﾀﾞｰ</v>
      </c>
      <c r="K5" s="17" t="str">
        <f>+D25</f>
        <v>岩木</v>
      </c>
      <c r="M5" s="93"/>
      <c r="N5" s="87"/>
      <c r="O5" s="109" t="str">
        <f>+N6</f>
        <v>致遠ｸﾞﾚｰ</v>
      </c>
      <c r="P5" s="85"/>
      <c r="Q5" s="85"/>
      <c r="R5" s="85" t="str">
        <f>+N8</f>
        <v>岩木</v>
      </c>
      <c r="S5" s="85"/>
      <c r="T5" s="85"/>
      <c r="U5" s="85" t="str">
        <f>+N10</f>
        <v>藤崎</v>
      </c>
      <c r="V5" s="85"/>
      <c r="W5" s="85"/>
      <c r="X5" s="85" t="str">
        <f>+N12</f>
        <v>ﾘﾍﾞﾛｳﾞﾝﾀﾞｰ</v>
      </c>
      <c r="Y5" s="85"/>
      <c r="Z5" s="85"/>
      <c r="AA5" s="85" t="str">
        <f>+N14</f>
        <v>千刈</v>
      </c>
      <c r="AB5" s="85"/>
      <c r="AC5" s="85"/>
      <c r="AD5" s="85" t="str">
        <f>+N16</f>
        <v>むつ</v>
      </c>
      <c r="AE5" s="85"/>
      <c r="AF5" s="85"/>
      <c r="AG5" s="85" t="str">
        <f>+N18</f>
        <v>ﾚｳﾞｧﾝﾃ</v>
      </c>
      <c r="AH5" s="85"/>
      <c r="AI5" s="110"/>
      <c r="AJ5" s="93"/>
      <c r="AK5" s="85"/>
      <c r="AL5" s="85"/>
      <c r="AM5" s="85"/>
      <c r="AN5" s="85"/>
      <c r="AO5" s="85"/>
      <c r="AP5" s="87"/>
    </row>
    <row r="6" spans="1:42" ht="21.75" customHeight="1">
      <c r="A6" s="5">
        <v>2</v>
      </c>
      <c r="B6" s="6">
        <v>0.40347222222222223</v>
      </c>
      <c r="C6" s="3" t="s">
        <v>181</v>
      </c>
      <c r="D6" s="3" t="str">
        <f>+$N$6</f>
        <v>致遠ｸﾞﾚｰ</v>
      </c>
      <c r="E6" s="3" t="s">
        <v>45</v>
      </c>
      <c r="F6" s="19"/>
      <c r="G6" s="24" t="s">
        <v>46</v>
      </c>
      <c r="H6" s="22"/>
      <c r="I6" s="3" t="s">
        <v>47</v>
      </c>
      <c r="J6" s="3" t="str">
        <f>+$N$8</f>
        <v>岩木</v>
      </c>
      <c r="K6" s="4" t="str">
        <f aca="true" t="shared" si="0" ref="K6:K25">+D5</f>
        <v>藤崎</v>
      </c>
      <c r="M6" s="99" t="s">
        <v>4</v>
      </c>
      <c r="N6" s="97" t="s">
        <v>236</v>
      </c>
      <c r="O6" s="102"/>
      <c r="P6" s="103"/>
      <c r="Q6" s="103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8"/>
      <c r="AJ6" s="99"/>
      <c r="AK6" s="96"/>
      <c r="AL6" s="96"/>
      <c r="AM6" s="96">
        <f>+(AJ6*3)+(AL6*1)</f>
        <v>0</v>
      </c>
      <c r="AN6" s="96">
        <f>+(O7+R7+U7+X7+AA7+AD7+AG7)-(Q7+T7+W7+Z7+AC7+AF7+AI7)</f>
        <v>0</v>
      </c>
      <c r="AO6" s="96">
        <f>+O7+R7+U7+X7+AA7+AD7+AG7</f>
        <v>0</v>
      </c>
      <c r="AP6" s="97"/>
    </row>
    <row r="7" spans="1:42" ht="21.75" customHeight="1">
      <c r="A7" s="5">
        <v>3</v>
      </c>
      <c r="B7" s="6">
        <v>0.41111111111111115</v>
      </c>
      <c r="C7" s="3" t="s">
        <v>115</v>
      </c>
      <c r="D7" s="3" t="str">
        <f>+$N$14</f>
        <v>千刈</v>
      </c>
      <c r="E7" s="3" t="s">
        <v>48</v>
      </c>
      <c r="F7" s="19"/>
      <c r="G7" s="24" t="s">
        <v>37</v>
      </c>
      <c r="H7" s="22"/>
      <c r="I7" s="3" t="s">
        <v>49</v>
      </c>
      <c r="J7" s="3" t="str">
        <f>+$N$16</f>
        <v>むつ</v>
      </c>
      <c r="K7" s="4" t="str">
        <f t="shared" si="0"/>
        <v>致遠ｸﾞﾚｰ</v>
      </c>
      <c r="M7" s="92"/>
      <c r="N7" s="86"/>
      <c r="O7" s="104"/>
      <c r="P7" s="88"/>
      <c r="Q7" s="88"/>
      <c r="R7" s="32"/>
      <c r="S7" s="32" t="s">
        <v>37</v>
      </c>
      <c r="T7" s="32"/>
      <c r="U7" s="32"/>
      <c r="V7" s="32" t="s">
        <v>37</v>
      </c>
      <c r="W7" s="32"/>
      <c r="X7" s="32"/>
      <c r="Y7" s="32" t="s">
        <v>37</v>
      </c>
      <c r="Z7" s="32"/>
      <c r="AA7" s="32"/>
      <c r="AB7" s="32" t="s">
        <v>37</v>
      </c>
      <c r="AC7" s="32"/>
      <c r="AD7" s="32"/>
      <c r="AE7" s="32" t="s">
        <v>37</v>
      </c>
      <c r="AF7" s="32"/>
      <c r="AG7" s="32"/>
      <c r="AH7" s="32" t="s">
        <v>37</v>
      </c>
      <c r="AI7" s="30"/>
      <c r="AJ7" s="92"/>
      <c r="AK7" s="84"/>
      <c r="AL7" s="84"/>
      <c r="AM7" s="84"/>
      <c r="AN7" s="84"/>
      <c r="AO7" s="84"/>
      <c r="AP7" s="86"/>
    </row>
    <row r="8" spans="1:42" ht="21.75" customHeight="1">
      <c r="A8" s="5">
        <v>4</v>
      </c>
      <c r="B8" s="6">
        <v>0.41875</v>
      </c>
      <c r="C8" s="3" t="s">
        <v>180</v>
      </c>
      <c r="D8" s="3" t="str">
        <f>+$N$8</f>
        <v>岩木</v>
      </c>
      <c r="E8" s="3" t="s">
        <v>158</v>
      </c>
      <c r="F8" s="19"/>
      <c r="G8" s="24" t="s">
        <v>159</v>
      </c>
      <c r="H8" s="22"/>
      <c r="I8" s="3" t="s">
        <v>160</v>
      </c>
      <c r="J8" s="3" t="str">
        <f>+$N$10</f>
        <v>藤崎</v>
      </c>
      <c r="K8" s="4" t="str">
        <f t="shared" si="0"/>
        <v>千刈</v>
      </c>
      <c r="M8" s="92" t="s">
        <v>52</v>
      </c>
      <c r="N8" s="86" t="s">
        <v>231</v>
      </c>
      <c r="O8" s="94"/>
      <c r="P8" s="84"/>
      <c r="Q8" s="84"/>
      <c r="R8" s="88"/>
      <c r="S8" s="88"/>
      <c r="T8" s="88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95"/>
      <c r="AJ8" s="92"/>
      <c r="AK8" s="84"/>
      <c r="AL8" s="84"/>
      <c r="AM8" s="84">
        <f>+(AJ8*3)+(AL8*1)</f>
        <v>0</v>
      </c>
      <c r="AN8" s="84">
        <f>+(O9+R9+U9+X9+AA9+AD9+AG9)-(Q9+T9+W9+Z9+AC9+AF9+AI9)</f>
        <v>0</v>
      </c>
      <c r="AO8" s="84">
        <f>+O9+R9+U9+X9+AA9+AD9+AG9</f>
        <v>0</v>
      </c>
      <c r="AP8" s="86"/>
    </row>
    <row r="9" spans="1:42" ht="21.75" customHeight="1">
      <c r="A9" s="5">
        <v>5</v>
      </c>
      <c r="B9" s="6">
        <v>0.4263888888888889</v>
      </c>
      <c r="C9" s="3" t="s">
        <v>180</v>
      </c>
      <c r="D9" s="3" t="str">
        <f>+$N$12</f>
        <v>ﾘﾍﾞﾛｳﾞﾝﾀﾞｰ</v>
      </c>
      <c r="E9" s="3" t="s">
        <v>161</v>
      </c>
      <c r="F9" s="19"/>
      <c r="G9" s="24" t="s">
        <v>159</v>
      </c>
      <c r="H9" s="22"/>
      <c r="I9" s="3" t="s">
        <v>162</v>
      </c>
      <c r="J9" s="3" t="str">
        <f>+$N$14</f>
        <v>千刈</v>
      </c>
      <c r="K9" s="4" t="str">
        <f t="shared" si="0"/>
        <v>岩木</v>
      </c>
      <c r="M9" s="92"/>
      <c r="N9" s="86"/>
      <c r="O9" s="33"/>
      <c r="P9" s="32" t="s">
        <v>53</v>
      </c>
      <c r="Q9" s="32"/>
      <c r="R9" s="88"/>
      <c r="S9" s="88"/>
      <c r="T9" s="88"/>
      <c r="U9" s="32"/>
      <c r="V9" s="32" t="s">
        <v>53</v>
      </c>
      <c r="W9" s="32"/>
      <c r="X9" s="32"/>
      <c r="Y9" s="32" t="s">
        <v>53</v>
      </c>
      <c r="Z9" s="32"/>
      <c r="AA9" s="32"/>
      <c r="AB9" s="32" t="s">
        <v>53</v>
      </c>
      <c r="AC9" s="32"/>
      <c r="AD9" s="32"/>
      <c r="AE9" s="32" t="s">
        <v>53</v>
      </c>
      <c r="AF9" s="32"/>
      <c r="AG9" s="32"/>
      <c r="AH9" s="32" t="s">
        <v>53</v>
      </c>
      <c r="AI9" s="30"/>
      <c r="AJ9" s="92"/>
      <c r="AK9" s="84"/>
      <c r="AL9" s="84"/>
      <c r="AM9" s="84"/>
      <c r="AN9" s="84"/>
      <c r="AO9" s="84"/>
      <c r="AP9" s="86"/>
    </row>
    <row r="10" spans="1:42" ht="21.75" customHeight="1">
      <c r="A10" s="5">
        <v>6</v>
      </c>
      <c r="B10" s="6">
        <v>0.43402777777777773</v>
      </c>
      <c r="C10" s="3" t="s">
        <v>180</v>
      </c>
      <c r="D10" s="3" t="str">
        <f>+$N$16</f>
        <v>むつ</v>
      </c>
      <c r="E10" s="3" t="s">
        <v>163</v>
      </c>
      <c r="F10" s="19"/>
      <c r="G10" s="24" t="s">
        <v>159</v>
      </c>
      <c r="H10" s="22"/>
      <c r="I10" s="3" t="s">
        <v>164</v>
      </c>
      <c r="J10" s="3" t="str">
        <f>+$N$18</f>
        <v>ﾚｳﾞｧﾝﾃ</v>
      </c>
      <c r="K10" s="4" t="str">
        <f t="shared" si="0"/>
        <v>ﾘﾍﾞﾛｳﾞﾝﾀﾞｰ</v>
      </c>
      <c r="M10" s="92" t="s">
        <v>54</v>
      </c>
      <c r="N10" s="86" t="s">
        <v>241</v>
      </c>
      <c r="O10" s="94"/>
      <c r="P10" s="84"/>
      <c r="Q10" s="84"/>
      <c r="R10" s="84"/>
      <c r="S10" s="84"/>
      <c r="T10" s="84"/>
      <c r="U10" s="88"/>
      <c r="V10" s="88"/>
      <c r="W10" s="88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95"/>
      <c r="AJ10" s="92"/>
      <c r="AK10" s="84"/>
      <c r="AL10" s="84"/>
      <c r="AM10" s="84">
        <f>+(AJ10*3)+(AL10*1)</f>
        <v>0</v>
      </c>
      <c r="AN10" s="84">
        <f>+(O11+R11+U11+X11+AA11+AD11+AG11)-(Q11+T11+W11+Z11+AC11+AF11+AI11)</f>
        <v>0</v>
      </c>
      <c r="AO10" s="84">
        <f>+O11+R11+U11+X11+AA11+AD11+AG11</f>
        <v>0</v>
      </c>
      <c r="AP10" s="86"/>
    </row>
    <row r="11" spans="1:42" ht="21.75" customHeight="1">
      <c r="A11" s="5">
        <v>7</v>
      </c>
      <c r="B11" s="6">
        <v>0.44166666666666665</v>
      </c>
      <c r="C11" s="3" t="s">
        <v>180</v>
      </c>
      <c r="D11" s="3" t="str">
        <f>+$N$14</f>
        <v>千刈</v>
      </c>
      <c r="E11" s="3" t="s">
        <v>162</v>
      </c>
      <c r="F11" s="19"/>
      <c r="G11" s="24" t="s">
        <v>159</v>
      </c>
      <c r="H11" s="22"/>
      <c r="I11" s="3" t="s">
        <v>165</v>
      </c>
      <c r="J11" s="3" t="str">
        <f>+$N$6</f>
        <v>致遠ｸﾞﾚｰ</v>
      </c>
      <c r="K11" s="4" t="str">
        <f t="shared" si="0"/>
        <v>むつ</v>
      </c>
      <c r="M11" s="92"/>
      <c r="N11" s="86"/>
      <c r="O11" s="33"/>
      <c r="P11" s="32" t="s">
        <v>5</v>
      </c>
      <c r="Q11" s="32"/>
      <c r="R11" s="32"/>
      <c r="S11" s="32" t="s">
        <v>5</v>
      </c>
      <c r="T11" s="32"/>
      <c r="U11" s="88"/>
      <c r="V11" s="88"/>
      <c r="W11" s="88"/>
      <c r="X11" s="32"/>
      <c r="Y11" s="32" t="s">
        <v>5</v>
      </c>
      <c r="Z11" s="32"/>
      <c r="AA11" s="32"/>
      <c r="AB11" s="32" t="s">
        <v>5</v>
      </c>
      <c r="AC11" s="32"/>
      <c r="AD11" s="32"/>
      <c r="AE11" s="32" t="s">
        <v>5</v>
      </c>
      <c r="AF11" s="32"/>
      <c r="AG11" s="32"/>
      <c r="AH11" s="32" t="s">
        <v>5</v>
      </c>
      <c r="AI11" s="30"/>
      <c r="AJ11" s="92"/>
      <c r="AK11" s="84"/>
      <c r="AL11" s="84"/>
      <c r="AM11" s="84"/>
      <c r="AN11" s="84"/>
      <c r="AO11" s="84"/>
      <c r="AP11" s="86"/>
    </row>
    <row r="12" spans="1:42" ht="21.75" customHeight="1">
      <c r="A12" s="5">
        <v>8</v>
      </c>
      <c r="B12" s="6">
        <v>0.44930555555555557</v>
      </c>
      <c r="C12" s="3" t="s">
        <v>180</v>
      </c>
      <c r="D12" s="3" t="str">
        <f>+$N$18</f>
        <v>ﾚｳﾞｧﾝﾃ</v>
      </c>
      <c r="E12" s="3" t="s">
        <v>164</v>
      </c>
      <c r="F12" s="19"/>
      <c r="G12" s="24" t="s">
        <v>159</v>
      </c>
      <c r="H12" s="22"/>
      <c r="I12" s="3" t="s">
        <v>160</v>
      </c>
      <c r="J12" s="3" t="str">
        <f>+$N$10</f>
        <v>藤崎</v>
      </c>
      <c r="K12" s="4" t="str">
        <f t="shared" si="0"/>
        <v>千刈</v>
      </c>
      <c r="M12" s="92" t="s">
        <v>34</v>
      </c>
      <c r="N12" s="86" t="s">
        <v>247</v>
      </c>
      <c r="O12" s="94"/>
      <c r="P12" s="84"/>
      <c r="Q12" s="84"/>
      <c r="R12" s="84"/>
      <c r="S12" s="84"/>
      <c r="T12" s="84"/>
      <c r="U12" s="84"/>
      <c r="V12" s="84"/>
      <c r="W12" s="84"/>
      <c r="X12" s="88"/>
      <c r="Y12" s="88"/>
      <c r="Z12" s="88"/>
      <c r="AA12" s="84"/>
      <c r="AB12" s="84"/>
      <c r="AC12" s="84"/>
      <c r="AD12" s="84"/>
      <c r="AE12" s="84"/>
      <c r="AF12" s="84"/>
      <c r="AG12" s="84"/>
      <c r="AH12" s="84"/>
      <c r="AI12" s="95"/>
      <c r="AJ12" s="92"/>
      <c r="AK12" s="84"/>
      <c r="AL12" s="84"/>
      <c r="AM12" s="84">
        <f>+(AJ12*3)+(AL12*1)</f>
        <v>0</v>
      </c>
      <c r="AN12" s="84">
        <f>+(O13+R13+U13+X13+AA13+AD13+AG13)-(Q13+T13+W13+Z13+AC13+AF13+AI13)</f>
        <v>0</v>
      </c>
      <c r="AO12" s="84">
        <f>+O13+R13+U13+X13+AA13+AD13+AG13</f>
        <v>0</v>
      </c>
      <c r="AP12" s="86"/>
    </row>
    <row r="13" spans="1:42" ht="21.75" customHeight="1">
      <c r="A13" s="34">
        <v>9</v>
      </c>
      <c r="B13" s="35">
        <v>0.45694444444444443</v>
      </c>
      <c r="C13" s="3" t="s">
        <v>180</v>
      </c>
      <c r="D13" s="3" t="str">
        <f>+$N$16</f>
        <v>むつ</v>
      </c>
      <c r="E13" s="7" t="s">
        <v>163</v>
      </c>
      <c r="F13" s="19"/>
      <c r="G13" s="36" t="s">
        <v>159</v>
      </c>
      <c r="H13" s="37"/>
      <c r="I13" s="7" t="s">
        <v>158</v>
      </c>
      <c r="J13" s="3" t="str">
        <f>+$N$8</f>
        <v>岩木</v>
      </c>
      <c r="K13" s="8" t="str">
        <f t="shared" si="0"/>
        <v>ﾚｳﾞｧﾝﾃ</v>
      </c>
      <c r="M13" s="92"/>
      <c r="N13" s="86"/>
      <c r="O13" s="33"/>
      <c r="P13" s="32" t="s">
        <v>55</v>
      </c>
      <c r="Q13" s="32"/>
      <c r="R13" s="32"/>
      <c r="S13" s="32" t="s">
        <v>55</v>
      </c>
      <c r="T13" s="32"/>
      <c r="U13" s="32"/>
      <c r="V13" s="32" t="s">
        <v>55</v>
      </c>
      <c r="W13" s="32"/>
      <c r="X13" s="88"/>
      <c r="Y13" s="88"/>
      <c r="Z13" s="88"/>
      <c r="AA13" s="32"/>
      <c r="AB13" s="32" t="s">
        <v>55</v>
      </c>
      <c r="AC13" s="32"/>
      <c r="AD13" s="32"/>
      <c r="AE13" s="32" t="s">
        <v>55</v>
      </c>
      <c r="AF13" s="32"/>
      <c r="AG13" s="32"/>
      <c r="AH13" s="32" t="s">
        <v>55</v>
      </c>
      <c r="AI13" s="30"/>
      <c r="AJ13" s="92"/>
      <c r="AK13" s="84"/>
      <c r="AL13" s="84"/>
      <c r="AM13" s="84"/>
      <c r="AN13" s="84"/>
      <c r="AO13" s="84"/>
      <c r="AP13" s="86"/>
    </row>
    <row r="14" spans="1:42" ht="21.75" customHeight="1">
      <c r="A14" s="34">
        <v>10</v>
      </c>
      <c r="B14" s="35">
        <v>0.46458333333333335</v>
      </c>
      <c r="C14" s="3" t="s">
        <v>180</v>
      </c>
      <c r="D14" s="3" t="str">
        <f>+$N$6</f>
        <v>致遠ｸﾞﾚｰ</v>
      </c>
      <c r="E14" s="7" t="s">
        <v>165</v>
      </c>
      <c r="F14" s="19"/>
      <c r="G14" s="36" t="s">
        <v>159</v>
      </c>
      <c r="H14" s="37"/>
      <c r="I14" s="7" t="s">
        <v>161</v>
      </c>
      <c r="J14" s="3" t="str">
        <f>+$N$12</f>
        <v>ﾘﾍﾞﾛｳﾞﾝﾀﾞｰ</v>
      </c>
      <c r="K14" s="8" t="str">
        <f t="shared" si="0"/>
        <v>むつ</v>
      </c>
      <c r="M14" s="92" t="s">
        <v>56</v>
      </c>
      <c r="N14" s="86" t="s">
        <v>233</v>
      </c>
      <c r="O14" s="9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8"/>
      <c r="AB14" s="88"/>
      <c r="AC14" s="88"/>
      <c r="AD14" s="84"/>
      <c r="AE14" s="84"/>
      <c r="AF14" s="84"/>
      <c r="AG14" s="84"/>
      <c r="AH14" s="84"/>
      <c r="AI14" s="95"/>
      <c r="AJ14" s="92"/>
      <c r="AK14" s="84"/>
      <c r="AL14" s="84"/>
      <c r="AM14" s="84">
        <f>+(AJ14*3)+(AL14*1)</f>
        <v>0</v>
      </c>
      <c r="AN14" s="84">
        <f>+(O15+R15+U15+X15+AA15+AD15+AG15)-(Q15+T15+W15+Z15+AC15+AF15+AI15)</f>
        <v>0</v>
      </c>
      <c r="AO14" s="84">
        <f>+O15+R15+U15+X15+AA15+AD15+AG15</f>
        <v>0</v>
      </c>
      <c r="AP14" s="86"/>
    </row>
    <row r="15" spans="1:42" ht="21.75" customHeight="1">
      <c r="A15" s="5">
        <v>11</v>
      </c>
      <c r="B15" s="6">
        <v>0.47222222222222227</v>
      </c>
      <c r="C15" s="3" t="s">
        <v>180</v>
      </c>
      <c r="D15" s="3" t="str">
        <f>+$N$8</f>
        <v>岩木</v>
      </c>
      <c r="E15" s="3" t="s">
        <v>158</v>
      </c>
      <c r="F15" s="19"/>
      <c r="G15" s="24" t="s">
        <v>159</v>
      </c>
      <c r="H15" s="22"/>
      <c r="I15" s="3" t="s">
        <v>162</v>
      </c>
      <c r="J15" s="3" t="str">
        <f>+$N$14</f>
        <v>千刈</v>
      </c>
      <c r="K15" s="4" t="str">
        <f t="shared" si="0"/>
        <v>致遠ｸﾞﾚｰ</v>
      </c>
      <c r="M15" s="92"/>
      <c r="N15" s="86"/>
      <c r="O15" s="33"/>
      <c r="P15" s="32" t="s">
        <v>40</v>
      </c>
      <c r="Q15" s="32"/>
      <c r="R15" s="32"/>
      <c r="S15" s="32" t="s">
        <v>40</v>
      </c>
      <c r="T15" s="32"/>
      <c r="U15" s="32"/>
      <c r="V15" s="32" t="s">
        <v>40</v>
      </c>
      <c r="W15" s="32"/>
      <c r="X15" s="32"/>
      <c r="Y15" s="32" t="s">
        <v>40</v>
      </c>
      <c r="Z15" s="32"/>
      <c r="AA15" s="88"/>
      <c r="AB15" s="88"/>
      <c r="AC15" s="88"/>
      <c r="AD15" s="32"/>
      <c r="AE15" s="32" t="s">
        <v>40</v>
      </c>
      <c r="AF15" s="32"/>
      <c r="AG15" s="32"/>
      <c r="AH15" s="32" t="s">
        <v>40</v>
      </c>
      <c r="AI15" s="30"/>
      <c r="AJ15" s="92"/>
      <c r="AK15" s="84"/>
      <c r="AL15" s="84"/>
      <c r="AM15" s="84"/>
      <c r="AN15" s="84"/>
      <c r="AO15" s="84"/>
      <c r="AP15" s="86"/>
    </row>
    <row r="16" spans="1:42" ht="21.75" customHeight="1">
      <c r="A16" s="5">
        <v>12</v>
      </c>
      <c r="B16" s="6">
        <v>0.4798611111111111</v>
      </c>
      <c r="C16" s="3" t="s">
        <v>180</v>
      </c>
      <c r="D16" s="3" t="str">
        <f>+$N$18</f>
        <v>ﾚｳﾞｧﾝﾃ</v>
      </c>
      <c r="E16" s="3" t="s">
        <v>50</v>
      </c>
      <c r="F16" s="19"/>
      <c r="G16" s="24" t="s">
        <v>37</v>
      </c>
      <c r="H16" s="22"/>
      <c r="I16" s="3" t="s">
        <v>51</v>
      </c>
      <c r="J16" s="3" t="str">
        <f>+$N$6</f>
        <v>致遠ｸﾞﾚｰ</v>
      </c>
      <c r="K16" s="4" t="str">
        <f t="shared" si="0"/>
        <v>岩木</v>
      </c>
      <c r="M16" s="92" t="s">
        <v>57</v>
      </c>
      <c r="N16" s="86" t="s">
        <v>251</v>
      </c>
      <c r="O16" s="9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8"/>
      <c r="AE16" s="88"/>
      <c r="AF16" s="88"/>
      <c r="AG16" s="84"/>
      <c r="AH16" s="84"/>
      <c r="AI16" s="95"/>
      <c r="AJ16" s="92"/>
      <c r="AK16" s="84"/>
      <c r="AL16" s="84"/>
      <c r="AM16" s="84">
        <f>+(AJ16*3)+(AL16*1)</f>
        <v>0</v>
      </c>
      <c r="AN16" s="84">
        <f>+(O17+R17+U17+X17+AA17+AD17+AG17)-(Q17+T17+W17+Z17+AC17+AF17+AI17)</f>
        <v>0</v>
      </c>
      <c r="AO16" s="84">
        <f>+O17+R17+U17+X17+AA17+AD17+AG17</f>
        <v>0</v>
      </c>
      <c r="AP16" s="86"/>
    </row>
    <row r="17" spans="1:42" ht="21.75" customHeight="1">
      <c r="A17" s="5">
        <v>13</v>
      </c>
      <c r="B17" s="6">
        <v>0.4875</v>
      </c>
      <c r="C17" s="3" t="s">
        <v>180</v>
      </c>
      <c r="D17" s="3" t="str">
        <f>+$N$10</f>
        <v>藤崎</v>
      </c>
      <c r="E17" s="3" t="s">
        <v>58</v>
      </c>
      <c r="F17" s="19"/>
      <c r="G17" s="24" t="s">
        <v>40</v>
      </c>
      <c r="H17" s="22"/>
      <c r="I17" s="3" t="s">
        <v>57</v>
      </c>
      <c r="J17" s="3" t="str">
        <f>+$N$16</f>
        <v>むつ</v>
      </c>
      <c r="K17" s="4" t="str">
        <f t="shared" si="0"/>
        <v>ﾚｳﾞｧﾝﾃ</v>
      </c>
      <c r="M17" s="92"/>
      <c r="N17" s="86"/>
      <c r="O17" s="33"/>
      <c r="P17" s="32" t="s">
        <v>38</v>
      </c>
      <c r="Q17" s="32"/>
      <c r="R17" s="32"/>
      <c r="S17" s="32" t="s">
        <v>38</v>
      </c>
      <c r="T17" s="32"/>
      <c r="U17" s="32"/>
      <c r="V17" s="32" t="s">
        <v>38</v>
      </c>
      <c r="W17" s="32"/>
      <c r="X17" s="32"/>
      <c r="Y17" s="32" t="s">
        <v>38</v>
      </c>
      <c r="Z17" s="32"/>
      <c r="AA17" s="32"/>
      <c r="AB17" s="32" t="s">
        <v>38</v>
      </c>
      <c r="AC17" s="32"/>
      <c r="AD17" s="88"/>
      <c r="AE17" s="88"/>
      <c r="AF17" s="88"/>
      <c r="AG17" s="32"/>
      <c r="AH17" s="32" t="s">
        <v>38</v>
      </c>
      <c r="AI17" s="30"/>
      <c r="AJ17" s="92"/>
      <c r="AK17" s="84"/>
      <c r="AL17" s="84"/>
      <c r="AM17" s="84"/>
      <c r="AN17" s="84"/>
      <c r="AO17" s="84"/>
      <c r="AP17" s="86"/>
    </row>
    <row r="18" spans="1:42" ht="21.75" customHeight="1">
      <c r="A18" s="5">
        <v>14</v>
      </c>
      <c r="B18" s="6">
        <v>0.49513888888888885</v>
      </c>
      <c r="C18" s="3" t="s">
        <v>180</v>
      </c>
      <c r="D18" s="3" t="str">
        <f>+$N$12</f>
        <v>ﾘﾍﾞﾛｳﾞﾝﾀﾞｰ</v>
      </c>
      <c r="E18" s="3" t="s">
        <v>59</v>
      </c>
      <c r="F18" s="19"/>
      <c r="G18" s="24" t="s">
        <v>38</v>
      </c>
      <c r="H18" s="22"/>
      <c r="I18" s="3" t="s">
        <v>60</v>
      </c>
      <c r="J18" s="3" t="str">
        <f>+$N$18</f>
        <v>ﾚｳﾞｧﾝﾃ</v>
      </c>
      <c r="K18" s="4" t="str">
        <f t="shared" si="0"/>
        <v>藤崎</v>
      </c>
      <c r="M18" s="92" t="s">
        <v>61</v>
      </c>
      <c r="N18" s="86" t="s">
        <v>253</v>
      </c>
      <c r="O18" s="9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8"/>
      <c r="AH18" s="88"/>
      <c r="AI18" s="89"/>
      <c r="AJ18" s="92"/>
      <c r="AK18" s="84"/>
      <c r="AL18" s="84"/>
      <c r="AM18" s="84">
        <f>+(AJ18*3)+(AL18*1)</f>
        <v>0</v>
      </c>
      <c r="AN18" s="84">
        <f>+(O19+R19+U19+X19+AA19+AD19+AG19)-(Q19+T19+W19+Z19+AC19+AF19+AI19)</f>
        <v>0</v>
      </c>
      <c r="AO18" s="84">
        <f>+O19+R19+U19+X19+AA19+AD19+AG19</f>
        <v>0</v>
      </c>
      <c r="AP18" s="86"/>
    </row>
    <row r="19" spans="1:42" ht="21.75" customHeight="1" thickBot="1">
      <c r="A19" s="5">
        <v>15</v>
      </c>
      <c r="B19" s="6">
        <v>0.5027777777777778</v>
      </c>
      <c r="C19" s="3" t="s">
        <v>180</v>
      </c>
      <c r="D19" s="3" t="str">
        <f>+$N$16</f>
        <v>むつ</v>
      </c>
      <c r="E19" s="3" t="s">
        <v>62</v>
      </c>
      <c r="F19" s="19"/>
      <c r="G19" s="24" t="s">
        <v>63</v>
      </c>
      <c r="H19" s="22"/>
      <c r="I19" s="3" t="s">
        <v>64</v>
      </c>
      <c r="J19" s="3" t="str">
        <f>+$N$6</f>
        <v>致遠ｸﾞﾚｰ</v>
      </c>
      <c r="K19" s="4" t="str">
        <f t="shared" si="0"/>
        <v>ﾘﾍﾞﾛｳﾞﾝﾀﾞｰ</v>
      </c>
      <c r="M19" s="93"/>
      <c r="N19" s="87"/>
      <c r="O19" s="29"/>
      <c r="P19" s="28" t="s">
        <v>63</v>
      </c>
      <c r="Q19" s="28"/>
      <c r="R19" s="28"/>
      <c r="S19" s="28" t="s">
        <v>63</v>
      </c>
      <c r="T19" s="28"/>
      <c r="U19" s="28"/>
      <c r="V19" s="28" t="s">
        <v>63</v>
      </c>
      <c r="W19" s="28"/>
      <c r="X19" s="28"/>
      <c r="Y19" s="28" t="s">
        <v>63</v>
      </c>
      <c r="Z19" s="28"/>
      <c r="AA19" s="28"/>
      <c r="AB19" s="28" t="s">
        <v>63</v>
      </c>
      <c r="AC19" s="28"/>
      <c r="AD19" s="28"/>
      <c r="AE19" s="28" t="s">
        <v>63</v>
      </c>
      <c r="AF19" s="28"/>
      <c r="AG19" s="90"/>
      <c r="AH19" s="90"/>
      <c r="AI19" s="91"/>
      <c r="AJ19" s="93"/>
      <c r="AK19" s="85"/>
      <c r="AL19" s="85"/>
      <c r="AM19" s="85"/>
      <c r="AN19" s="85"/>
      <c r="AO19" s="85"/>
      <c r="AP19" s="87"/>
    </row>
    <row r="20" spans="1:11" ht="21.75" customHeight="1">
      <c r="A20" s="5">
        <v>16</v>
      </c>
      <c r="B20" s="6">
        <v>0.5104166666666666</v>
      </c>
      <c r="C20" s="3" t="s">
        <v>180</v>
      </c>
      <c r="D20" s="3" t="str">
        <f>+$N$10</f>
        <v>藤崎</v>
      </c>
      <c r="E20" s="3" t="s">
        <v>65</v>
      </c>
      <c r="F20" s="19"/>
      <c r="G20" s="24" t="s">
        <v>63</v>
      </c>
      <c r="H20" s="22"/>
      <c r="I20" s="3" t="s">
        <v>66</v>
      </c>
      <c r="J20" s="3" t="str">
        <f>+$N$14</f>
        <v>千刈</v>
      </c>
      <c r="K20" s="4" t="str">
        <f t="shared" si="0"/>
        <v>むつ</v>
      </c>
    </row>
    <row r="21" spans="1:11" ht="21.75" customHeight="1">
      <c r="A21" s="5">
        <v>17</v>
      </c>
      <c r="B21" s="6">
        <v>0.5180555555555556</v>
      </c>
      <c r="C21" s="3" t="s">
        <v>180</v>
      </c>
      <c r="D21" s="3" t="str">
        <f>+$N$18</f>
        <v>ﾚｳﾞｧﾝﾃ</v>
      </c>
      <c r="E21" s="3" t="s">
        <v>67</v>
      </c>
      <c r="F21" s="19"/>
      <c r="G21" s="24" t="s">
        <v>63</v>
      </c>
      <c r="H21" s="22"/>
      <c r="I21" s="3" t="s">
        <v>68</v>
      </c>
      <c r="J21" s="3" t="str">
        <f>+$N$8</f>
        <v>岩木</v>
      </c>
      <c r="K21" s="4" t="str">
        <f t="shared" si="0"/>
        <v>藤崎</v>
      </c>
    </row>
    <row r="22" spans="1:11" ht="21.75" customHeight="1">
      <c r="A22" s="5">
        <v>18</v>
      </c>
      <c r="B22" s="6">
        <v>0.5256944444444445</v>
      </c>
      <c r="C22" s="3" t="s">
        <v>180</v>
      </c>
      <c r="D22" s="3" t="str">
        <f>+$N$12</f>
        <v>ﾘﾍﾞﾛｳﾞﾝﾀﾞｰ</v>
      </c>
      <c r="E22" s="3" t="s">
        <v>69</v>
      </c>
      <c r="F22" s="19"/>
      <c r="G22" s="24" t="s">
        <v>63</v>
      </c>
      <c r="H22" s="22"/>
      <c r="I22" s="3" t="s">
        <v>62</v>
      </c>
      <c r="J22" s="3" t="str">
        <f>+$N$16</f>
        <v>むつ</v>
      </c>
      <c r="K22" s="4" t="str">
        <f t="shared" si="0"/>
        <v>ﾚｳﾞｧﾝﾃ</v>
      </c>
    </row>
    <row r="23" spans="1:11" ht="21.75" customHeight="1">
      <c r="A23" s="5">
        <v>19</v>
      </c>
      <c r="B23" s="6">
        <v>0.5333333333333333</v>
      </c>
      <c r="C23" s="3" t="s">
        <v>180</v>
      </c>
      <c r="D23" s="3" t="str">
        <f>+$N$6</f>
        <v>致遠ｸﾞﾚｰ</v>
      </c>
      <c r="E23" s="3" t="s">
        <v>64</v>
      </c>
      <c r="F23" s="19"/>
      <c r="G23" s="24" t="s">
        <v>63</v>
      </c>
      <c r="H23" s="22"/>
      <c r="I23" s="3" t="s">
        <v>65</v>
      </c>
      <c r="J23" s="3" t="str">
        <f>+$N$10</f>
        <v>藤崎</v>
      </c>
      <c r="K23" s="4" t="str">
        <f t="shared" si="0"/>
        <v>ﾘﾍﾞﾛｳﾞﾝﾀﾞｰ</v>
      </c>
    </row>
    <row r="24" spans="1:11" ht="21.75" customHeight="1">
      <c r="A24" s="5">
        <v>20</v>
      </c>
      <c r="B24" s="6">
        <v>0.5409722222222222</v>
      </c>
      <c r="C24" s="3" t="s">
        <v>180</v>
      </c>
      <c r="D24" s="3" t="str">
        <f>+$N$14</f>
        <v>千刈</v>
      </c>
      <c r="E24" s="3" t="s">
        <v>66</v>
      </c>
      <c r="F24" s="19"/>
      <c r="G24" s="24" t="s">
        <v>63</v>
      </c>
      <c r="H24" s="22"/>
      <c r="I24" s="3" t="s">
        <v>67</v>
      </c>
      <c r="J24" s="3" t="str">
        <f>+$N$18</f>
        <v>ﾚｳﾞｧﾝﾃ</v>
      </c>
      <c r="K24" s="4" t="str">
        <f t="shared" si="0"/>
        <v>致遠ｸﾞﾚｰ</v>
      </c>
    </row>
    <row r="25" spans="1:11" ht="21.75" customHeight="1" thickBot="1">
      <c r="A25" s="9">
        <v>21</v>
      </c>
      <c r="B25" s="10">
        <v>0.548611111111111</v>
      </c>
      <c r="C25" s="11" t="s">
        <v>181</v>
      </c>
      <c r="D25" s="11" t="str">
        <f>+$N$8</f>
        <v>岩木</v>
      </c>
      <c r="E25" s="11" t="s">
        <v>68</v>
      </c>
      <c r="F25" s="26"/>
      <c r="G25" s="25" t="s">
        <v>63</v>
      </c>
      <c r="H25" s="27"/>
      <c r="I25" s="11" t="s">
        <v>69</v>
      </c>
      <c r="J25" s="11" t="str">
        <f>+$N$12</f>
        <v>ﾘﾍﾞﾛｳﾞﾝﾀﾞｰ</v>
      </c>
      <c r="K25" s="18" t="str">
        <f t="shared" si="0"/>
        <v>千刈</v>
      </c>
    </row>
    <row r="26" ht="17.25" customHeight="1"/>
    <row r="27" ht="17.25" customHeight="1"/>
    <row r="28" ht="17.25" customHeight="1"/>
    <row r="29" spans="4:10" ht="17.25" customHeight="1" thickBot="1">
      <c r="D29" s="42"/>
      <c r="E29" s="38"/>
      <c r="F29" s="38"/>
      <c r="G29" s="38"/>
      <c r="H29" s="38"/>
      <c r="I29" s="38"/>
      <c r="J29" s="42"/>
    </row>
    <row r="30" spans="1:42" ht="21.75" customHeight="1">
      <c r="A30" s="122" t="s">
        <v>74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4"/>
      <c r="M30" s="127" t="s">
        <v>76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9"/>
    </row>
    <row r="31" spans="1:42" ht="21.75" customHeight="1" thickBot="1">
      <c r="A31" s="125" t="s">
        <v>0</v>
      </c>
      <c r="B31" s="126"/>
      <c r="C31" s="11" t="s">
        <v>1</v>
      </c>
      <c r="D31" s="126" t="s">
        <v>2</v>
      </c>
      <c r="E31" s="126"/>
      <c r="F31" s="126"/>
      <c r="G31" s="126"/>
      <c r="H31" s="126"/>
      <c r="I31" s="126"/>
      <c r="J31" s="126"/>
      <c r="K31" s="18" t="s">
        <v>3</v>
      </c>
      <c r="M31" s="130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2"/>
    </row>
    <row r="32" spans="1:42" ht="21.75" customHeight="1">
      <c r="A32" s="5">
        <v>1</v>
      </c>
      <c r="B32" s="14">
        <v>0.3958333333333333</v>
      </c>
      <c r="C32" s="3" t="s">
        <v>181</v>
      </c>
      <c r="D32" s="7" t="str">
        <f>+$N$38</f>
        <v>ﾊﾞｻﾗ</v>
      </c>
      <c r="E32" s="3" t="s">
        <v>20</v>
      </c>
      <c r="F32" s="19"/>
      <c r="G32" s="24" t="s">
        <v>63</v>
      </c>
      <c r="H32" s="22"/>
      <c r="I32" s="3" t="s">
        <v>21</v>
      </c>
      <c r="J32" s="7" t="str">
        <f>+$N$40</f>
        <v>ﾄｩﾘｵｰﾆ</v>
      </c>
      <c r="K32" s="4" t="str">
        <f>+D52</f>
        <v>ｳﾞｨﾍﾟｰﾙ</v>
      </c>
      <c r="M32" s="117"/>
      <c r="N32" s="118"/>
      <c r="O32" s="121" t="str">
        <f>+M34</f>
        <v>B1</v>
      </c>
      <c r="P32" s="113"/>
      <c r="Q32" s="114"/>
      <c r="R32" s="112" t="str">
        <f>+M36</f>
        <v>B2</v>
      </c>
      <c r="S32" s="113"/>
      <c r="T32" s="114"/>
      <c r="U32" s="112" t="str">
        <f>+M38</f>
        <v>B3</v>
      </c>
      <c r="V32" s="113"/>
      <c r="W32" s="114"/>
      <c r="X32" s="112" t="str">
        <f>+M40</f>
        <v>B4</v>
      </c>
      <c r="Y32" s="113"/>
      <c r="Z32" s="114"/>
      <c r="AA32" s="112" t="str">
        <f>+M42</f>
        <v>B5</v>
      </c>
      <c r="AB32" s="113"/>
      <c r="AC32" s="114"/>
      <c r="AD32" s="112" t="str">
        <f>+M44</f>
        <v>B6</v>
      </c>
      <c r="AE32" s="113"/>
      <c r="AF32" s="114"/>
      <c r="AG32" s="112" t="str">
        <f>+M46</f>
        <v>B7</v>
      </c>
      <c r="AH32" s="113"/>
      <c r="AI32" s="115"/>
      <c r="AJ32" s="116" t="s">
        <v>13</v>
      </c>
      <c r="AK32" s="105" t="s">
        <v>14</v>
      </c>
      <c r="AL32" s="105" t="s">
        <v>15</v>
      </c>
      <c r="AM32" s="105" t="s">
        <v>16</v>
      </c>
      <c r="AN32" s="105" t="s">
        <v>17</v>
      </c>
      <c r="AO32" s="105" t="s">
        <v>18</v>
      </c>
      <c r="AP32" s="106" t="s">
        <v>19</v>
      </c>
    </row>
    <row r="33" spans="1:42" ht="21.75" customHeight="1" thickBot="1">
      <c r="A33" s="5">
        <v>2</v>
      </c>
      <c r="B33" s="6">
        <v>0.40347222222222223</v>
      </c>
      <c r="C33" s="3" t="s">
        <v>181</v>
      </c>
      <c r="D33" s="7" t="str">
        <f>+$N$34</f>
        <v>ﾘﾍﾞﾛﾚｯﾄﾞ</v>
      </c>
      <c r="E33" s="3" t="s">
        <v>22</v>
      </c>
      <c r="F33" s="19"/>
      <c r="G33" s="24" t="s">
        <v>38</v>
      </c>
      <c r="H33" s="22"/>
      <c r="I33" s="3" t="s">
        <v>23</v>
      </c>
      <c r="J33" s="7" t="str">
        <f>+$N$36</f>
        <v>ｳﾞｨﾍﾟｰﾙ</v>
      </c>
      <c r="K33" s="4" t="str">
        <f aca="true" t="shared" si="1" ref="K33:K52">+D32</f>
        <v>ﾊﾞｻﾗ</v>
      </c>
      <c r="M33" s="119"/>
      <c r="N33" s="120"/>
      <c r="O33" s="107" t="str">
        <f>+N34</f>
        <v>ﾘﾍﾞﾛﾚｯﾄﾞ</v>
      </c>
      <c r="P33" s="108"/>
      <c r="Q33" s="109"/>
      <c r="R33" s="110" t="str">
        <f>+N36</f>
        <v>ｳﾞｨﾍﾟｰﾙ</v>
      </c>
      <c r="S33" s="108"/>
      <c r="T33" s="109"/>
      <c r="U33" s="110" t="str">
        <f>+N38</f>
        <v>ﾊﾞｻﾗ</v>
      </c>
      <c r="V33" s="108"/>
      <c r="W33" s="109"/>
      <c r="X33" s="110" t="str">
        <f>+N40</f>
        <v>ﾄｩﾘｵｰﾆ</v>
      </c>
      <c r="Y33" s="108"/>
      <c r="Z33" s="109"/>
      <c r="AA33" s="110" t="str">
        <f>+N42</f>
        <v>青森FC</v>
      </c>
      <c r="AB33" s="108"/>
      <c r="AC33" s="109"/>
      <c r="AD33" s="110" t="str">
        <f>+N44</f>
        <v>六ヶ所</v>
      </c>
      <c r="AE33" s="108"/>
      <c r="AF33" s="109"/>
      <c r="AG33" s="110" t="str">
        <f>+N46</f>
        <v>太田東</v>
      </c>
      <c r="AH33" s="108"/>
      <c r="AI33" s="111"/>
      <c r="AJ33" s="93"/>
      <c r="AK33" s="85"/>
      <c r="AL33" s="85"/>
      <c r="AM33" s="85"/>
      <c r="AN33" s="85"/>
      <c r="AO33" s="85"/>
      <c r="AP33" s="87"/>
    </row>
    <row r="34" spans="1:42" ht="21.75" customHeight="1">
      <c r="A34" s="5">
        <v>3</v>
      </c>
      <c r="B34" s="6">
        <v>0.41111111111111115</v>
      </c>
      <c r="C34" s="3" t="s">
        <v>115</v>
      </c>
      <c r="D34" s="7" t="str">
        <f>+$N$42</f>
        <v>青森FC</v>
      </c>
      <c r="E34" s="3" t="s">
        <v>24</v>
      </c>
      <c r="F34" s="19"/>
      <c r="G34" s="24" t="s">
        <v>70</v>
      </c>
      <c r="H34" s="22"/>
      <c r="I34" s="3" t="s">
        <v>25</v>
      </c>
      <c r="J34" s="7" t="str">
        <f>+$N$44</f>
        <v>六ヶ所</v>
      </c>
      <c r="K34" s="4" t="str">
        <f t="shared" si="1"/>
        <v>ﾘﾍﾞﾛﾚｯﾄﾞ</v>
      </c>
      <c r="M34" s="100" t="s">
        <v>22</v>
      </c>
      <c r="N34" s="86" t="s">
        <v>237</v>
      </c>
      <c r="O34" s="102"/>
      <c r="P34" s="103"/>
      <c r="Q34" s="103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8"/>
      <c r="AJ34" s="99"/>
      <c r="AK34" s="96"/>
      <c r="AL34" s="96"/>
      <c r="AM34" s="96">
        <f>+(AJ34*3)+(AL34*1)</f>
        <v>0</v>
      </c>
      <c r="AN34" s="96">
        <f>+(O35+R35+U35+X35+AA35+AD35+AG35)-(Q35+T35+W35+Z35+AC35+AF35+AI35)</f>
        <v>0</v>
      </c>
      <c r="AO34" s="96">
        <f>+O35+R35+U35+X35+AA35+AD35+AG35</f>
        <v>0</v>
      </c>
      <c r="AP34" s="97"/>
    </row>
    <row r="35" spans="1:42" ht="21.75" customHeight="1">
      <c r="A35" s="5">
        <v>4</v>
      </c>
      <c r="B35" s="6">
        <v>0.41875</v>
      </c>
      <c r="C35" s="3" t="s">
        <v>180</v>
      </c>
      <c r="D35" s="7" t="str">
        <f>+$N$36</f>
        <v>ｳﾞｨﾍﾟｰﾙ</v>
      </c>
      <c r="E35" s="3" t="s">
        <v>23</v>
      </c>
      <c r="F35" s="19"/>
      <c r="G35" s="24" t="s">
        <v>159</v>
      </c>
      <c r="H35" s="22"/>
      <c r="I35" s="3" t="s">
        <v>20</v>
      </c>
      <c r="J35" s="7" t="str">
        <f>+$N$38</f>
        <v>ﾊﾞｻﾗ</v>
      </c>
      <c r="K35" s="4" t="str">
        <f t="shared" si="1"/>
        <v>青森FC</v>
      </c>
      <c r="M35" s="99"/>
      <c r="N35" s="134"/>
      <c r="O35" s="104"/>
      <c r="P35" s="88"/>
      <c r="Q35" s="88"/>
      <c r="R35" s="32"/>
      <c r="S35" s="32" t="s">
        <v>37</v>
      </c>
      <c r="T35" s="32"/>
      <c r="U35" s="32"/>
      <c r="V35" s="32" t="s">
        <v>37</v>
      </c>
      <c r="W35" s="32"/>
      <c r="X35" s="32"/>
      <c r="Y35" s="32" t="s">
        <v>37</v>
      </c>
      <c r="Z35" s="32"/>
      <c r="AA35" s="32"/>
      <c r="AB35" s="32" t="s">
        <v>37</v>
      </c>
      <c r="AC35" s="32"/>
      <c r="AD35" s="32"/>
      <c r="AE35" s="32" t="s">
        <v>37</v>
      </c>
      <c r="AF35" s="32"/>
      <c r="AG35" s="32"/>
      <c r="AH35" s="32" t="s">
        <v>37</v>
      </c>
      <c r="AI35" s="30"/>
      <c r="AJ35" s="92"/>
      <c r="AK35" s="84"/>
      <c r="AL35" s="84"/>
      <c r="AM35" s="84"/>
      <c r="AN35" s="84"/>
      <c r="AO35" s="84"/>
      <c r="AP35" s="86"/>
    </row>
    <row r="36" spans="1:42" ht="21.75" customHeight="1">
      <c r="A36" s="5">
        <v>5</v>
      </c>
      <c r="B36" s="6">
        <v>0.4263888888888889</v>
      </c>
      <c r="C36" s="3" t="s">
        <v>180</v>
      </c>
      <c r="D36" s="7" t="str">
        <f>+$N$40</f>
        <v>ﾄｩﾘｵｰﾆ</v>
      </c>
      <c r="E36" s="3" t="s">
        <v>21</v>
      </c>
      <c r="F36" s="19"/>
      <c r="G36" s="24" t="s">
        <v>159</v>
      </c>
      <c r="H36" s="22"/>
      <c r="I36" s="3" t="s">
        <v>24</v>
      </c>
      <c r="J36" s="7" t="str">
        <f>+$N$42</f>
        <v>青森FC</v>
      </c>
      <c r="K36" s="4" t="str">
        <f t="shared" si="1"/>
        <v>ｳﾞｨﾍﾟｰﾙ</v>
      </c>
      <c r="M36" s="92" t="s">
        <v>23</v>
      </c>
      <c r="N36" s="86" t="s">
        <v>239</v>
      </c>
      <c r="O36" s="94"/>
      <c r="P36" s="84"/>
      <c r="Q36" s="84"/>
      <c r="R36" s="88"/>
      <c r="S36" s="88"/>
      <c r="T36" s="88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95"/>
      <c r="AJ36" s="92"/>
      <c r="AK36" s="84"/>
      <c r="AL36" s="84"/>
      <c r="AM36" s="84">
        <f>+(AJ36*3)+(AL36*1)</f>
        <v>0</v>
      </c>
      <c r="AN36" s="84">
        <f>+(O37+R37+U37+X37+AA37+AD37+AG37)-(Q37+T37+W37+Z37+AC37+AF37+AI37)</f>
        <v>0</v>
      </c>
      <c r="AO36" s="84">
        <f>+O37+R37+U37+X37+AA37+AD37+AG37</f>
        <v>0</v>
      </c>
      <c r="AP36" s="86"/>
    </row>
    <row r="37" spans="1:42" ht="21.75" customHeight="1">
      <c r="A37" s="5">
        <v>6</v>
      </c>
      <c r="B37" s="6">
        <v>0.43402777777777773</v>
      </c>
      <c r="C37" s="3" t="s">
        <v>180</v>
      </c>
      <c r="D37" s="7" t="str">
        <f>+$N$44</f>
        <v>六ヶ所</v>
      </c>
      <c r="E37" s="3" t="s">
        <v>25</v>
      </c>
      <c r="F37" s="19"/>
      <c r="G37" s="24" t="s">
        <v>159</v>
      </c>
      <c r="H37" s="22"/>
      <c r="I37" s="3" t="s">
        <v>26</v>
      </c>
      <c r="J37" s="7" t="str">
        <f>+$N$46</f>
        <v>太田東</v>
      </c>
      <c r="K37" s="4" t="str">
        <f t="shared" si="1"/>
        <v>ﾄｩﾘｵｰﾆ</v>
      </c>
      <c r="M37" s="92"/>
      <c r="N37" s="86"/>
      <c r="O37" s="33"/>
      <c r="P37" s="32" t="s">
        <v>53</v>
      </c>
      <c r="Q37" s="32"/>
      <c r="R37" s="88"/>
      <c r="S37" s="88"/>
      <c r="T37" s="88"/>
      <c r="U37" s="32"/>
      <c r="V37" s="32" t="s">
        <v>53</v>
      </c>
      <c r="W37" s="32"/>
      <c r="X37" s="32"/>
      <c r="Y37" s="32" t="s">
        <v>53</v>
      </c>
      <c r="Z37" s="32"/>
      <c r="AA37" s="32"/>
      <c r="AB37" s="32" t="s">
        <v>53</v>
      </c>
      <c r="AC37" s="32"/>
      <c r="AD37" s="32"/>
      <c r="AE37" s="32" t="s">
        <v>53</v>
      </c>
      <c r="AF37" s="32"/>
      <c r="AG37" s="32"/>
      <c r="AH37" s="32" t="s">
        <v>53</v>
      </c>
      <c r="AI37" s="30"/>
      <c r="AJ37" s="92"/>
      <c r="AK37" s="84"/>
      <c r="AL37" s="84"/>
      <c r="AM37" s="84"/>
      <c r="AN37" s="84"/>
      <c r="AO37" s="84"/>
      <c r="AP37" s="86"/>
    </row>
    <row r="38" spans="1:42" ht="21.75" customHeight="1">
      <c r="A38" s="5">
        <v>7</v>
      </c>
      <c r="B38" s="6">
        <v>0.44166666666666665</v>
      </c>
      <c r="C38" s="3" t="s">
        <v>180</v>
      </c>
      <c r="D38" s="7" t="str">
        <f>+$N$42</f>
        <v>青森FC</v>
      </c>
      <c r="E38" s="3" t="s">
        <v>24</v>
      </c>
      <c r="F38" s="19"/>
      <c r="G38" s="24" t="s">
        <v>159</v>
      </c>
      <c r="H38" s="22"/>
      <c r="I38" s="3" t="s">
        <v>22</v>
      </c>
      <c r="J38" s="7" t="str">
        <f>+$N$34</f>
        <v>ﾘﾍﾞﾛﾚｯﾄﾞ</v>
      </c>
      <c r="K38" s="4" t="str">
        <f t="shared" si="1"/>
        <v>六ヶ所</v>
      </c>
      <c r="M38" s="92" t="s">
        <v>20</v>
      </c>
      <c r="N38" s="86" t="s">
        <v>242</v>
      </c>
      <c r="O38" s="94"/>
      <c r="P38" s="84"/>
      <c r="Q38" s="84"/>
      <c r="R38" s="84"/>
      <c r="S38" s="84"/>
      <c r="T38" s="84"/>
      <c r="U38" s="88"/>
      <c r="V38" s="88"/>
      <c r="W38" s="88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95"/>
      <c r="AJ38" s="92"/>
      <c r="AK38" s="84"/>
      <c r="AL38" s="84"/>
      <c r="AM38" s="84">
        <f>+(AJ38*3)+(AL38*1)</f>
        <v>0</v>
      </c>
      <c r="AN38" s="84">
        <f>+(O39+R39+U39+X39+AA39+AD39+AG39)-(Q39+T39+W39+Z39+AC39+AF39+AI39)</f>
        <v>0</v>
      </c>
      <c r="AO38" s="84">
        <f>+O39+R39+U39+X39+AA39+AD39+AG39</f>
        <v>0</v>
      </c>
      <c r="AP38" s="86"/>
    </row>
    <row r="39" spans="1:42" ht="21.75" customHeight="1">
      <c r="A39" s="5">
        <v>8</v>
      </c>
      <c r="B39" s="6">
        <v>0.44930555555555557</v>
      </c>
      <c r="C39" s="3" t="s">
        <v>180</v>
      </c>
      <c r="D39" s="7" t="str">
        <f>+$N$46</f>
        <v>太田東</v>
      </c>
      <c r="E39" s="3" t="s">
        <v>26</v>
      </c>
      <c r="F39" s="19"/>
      <c r="G39" s="24" t="s">
        <v>159</v>
      </c>
      <c r="H39" s="22"/>
      <c r="I39" s="3" t="s">
        <v>20</v>
      </c>
      <c r="J39" s="7" t="str">
        <f>+$N$38</f>
        <v>ﾊﾞｻﾗ</v>
      </c>
      <c r="K39" s="4" t="str">
        <f t="shared" si="1"/>
        <v>青森FC</v>
      </c>
      <c r="M39" s="92"/>
      <c r="N39" s="86"/>
      <c r="O39" s="33"/>
      <c r="P39" s="32" t="s">
        <v>5</v>
      </c>
      <c r="Q39" s="32"/>
      <c r="R39" s="32"/>
      <c r="S39" s="32" t="s">
        <v>5</v>
      </c>
      <c r="T39" s="32"/>
      <c r="U39" s="88"/>
      <c r="V39" s="88"/>
      <c r="W39" s="88"/>
      <c r="X39" s="32"/>
      <c r="Y39" s="32" t="s">
        <v>5</v>
      </c>
      <c r="Z39" s="32"/>
      <c r="AA39" s="32"/>
      <c r="AB39" s="32" t="s">
        <v>5</v>
      </c>
      <c r="AC39" s="32"/>
      <c r="AD39" s="32"/>
      <c r="AE39" s="32" t="s">
        <v>5</v>
      </c>
      <c r="AF39" s="32"/>
      <c r="AG39" s="32"/>
      <c r="AH39" s="32" t="s">
        <v>5</v>
      </c>
      <c r="AI39" s="30"/>
      <c r="AJ39" s="92"/>
      <c r="AK39" s="84"/>
      <c r="AL39" s="84"/>
      <c r="AM39" s="84"/>
      <c r="AN39" s="84"/>
      <c r="AO39" s="84"/>
      <c r="AP39" s="86"/>
    </row>
    <row r="40" spans="1:42" ht="21.75" customHeight="1">
      <c r="A40" s="34">
        <v>9</v>
      </c>
      <c r="B40" s="35">
        <v>0.45694444444444443</v>
      </c>
      <c r="C40" s="3" t="s">
        <v>180</v>
      </c>
      <c r="D40" s="7" t="str">
        <f>+$N$44</f>
        <v>六ヶ所</v>
      </c>
      <c r="E40" s="3" t="s">
        <v>25</v>
      </c>
      <c r="F40" s="19"/>
      <c r="G40" s="24" t="s">
        <v>159</v>
      </c>
      <c r="H40" s="22"/>
      <c r="I40" s="3" t="s">
        <v>23</v>
      </c>
      <c r="J40" s="7" t="str">
        <f>+$N$36</f>
        <v>ｳﾞｨﾍﾟｰﾙ</v>
      </c>
      <c r="K40" s="8" t="str">
        <f t="shared" si="1"/>
        <v>太田東</v>
      </c>
      <c r="M40" s="92" t="s">
        <v>21</v>
      </c>
      <c r="N40" s="86" t="s">
        <v>246</v>
      </c>
      <c r="O40" s="94"/>
      <c r="P40" s="84"/>
      <c r="Q40" s="84"/>
      <c r="R40" s="84"/>
      <c r="S40" s="84"/>
      <c r="T40" s="84"/>
      <c r="U40" s="84"/>
      <c r="V40" s="84"/>
      <c r="W40" s="84"/>
      <c r="X40" s="88"/>
      <c r="Y40" s="88"/>
      <c r="Z40" s="88"/>
      <c r="AA40" s="84"/>
      <c r="AB40" s="84"/>
      <c r="AC40" s="84"/>
      <c r="AD40" s="84"/>
      <c r="AE40" s="84"/>
      <c r="AF40" s="84"/>
      <c r="AG40" s="84"/>
      <c r="AH40" s="84"/>
      <c r="AI40" s="95"/>
      <c r="AJ40" s="92"/>
      <c r="AK40" s="84"/>
      <c r="AL40" s="84"/>
      <c r="AM40" s="84">
        <f>+(AJ40*3)+(AL40*1)</f>
        <v>0</v>
      </c>
      <c r="AN40" s="84">
        <f>+(O41+R41+U41+X41+AA41+AD41+AG41)-(Q41+T41+W41+Z41+AC41+AF41+AI41)</f>
        <v>0</v>
      </c>
      <c r="AO40" s="84">
        <f>+O41+R41+U41+X41+AA41+AD41+AG41</f>
        <v>0</v>
      </c>
      <c r="AP40" s="86"/>
    </row>
    <row r="41" spans="1:42" ht="21.75" customHeight="1">
      <c r="A41" s="34">
        <v>10</v>
      </c>
      <c r="B41" s="35">
        <v>0.46458333333333335</v>
      </c>
      <c r="C41" s="3" t="s">
        <v>180</v>
      </c>
      <c r="D41" s="7" t="str">
        <f>+$N$34</f>
        <v>ﾘﾍﾞﾛﾚｯﾄﾞ</v>
      </c>
      <c r="E41" s="3" t="s">
        <v>22</v>
      </c>
      <c r="F41" s="19"/>
      <c r="G41" s="24" t="s">
        <v>159</v>
      </c>
      <c r="H41" s="22"/>
      <c r="I41" s="3" t="s">
        <v>21</v>
      </c>
      <c r="J41" s="7" t="str">
        <f>+$N$40</f>
        <v>ﾄｩﾘｵｰﾆ</v>
      </c>
      <c r="K41" s="8" t="str">
        <f t="shared" si="1"/>
        <v>六ヶ所</v>
      </c>
      <c r="M41" s="92"/>
      <c r="N41" s="86"/>
      <c r="O41" s="33"/>
      <c r="P41" s="32" t="s">
        <v>55</v>
      </c>
      <c r="Q41" s="32"/>
      <c r="R41" s="32"/>
      <c r="S41" s="32" t="s">
        <v>55</v>
      </c>
      <c r="T41" s="32"/>
      <c r="U41" s="32"/>
      <c r="V41" s="32" t="s">
        <v>55</v>
      </c>
      <c r="W41" s="32"/>
      <c r="X41" s="88"/>
      <c r="Y41" s="88"/>
      <c r="Z41" s="88"/>
      <c r="AA41" s="32"/>
      <c r="AB41" s="32" t="s">
        <v>55</v>
      </c>
      <c r="AC41" s="32"/>
      <c r="AD41" s="32"/>
      <c r="AE41" s="32" t="s">
        <v>55</v>
      </c>
      <c r="AF41" s="32"/>
      <c r="AG41" s="32"/>
      <c r="AH41" s="32" t="s">
        <v>55</v>
      </c>
      <c r="AI41" s="30"/>
      <c r="AJ41" s="92"/>
      <c r="AK41" s="84"/>
      <c r="AL41" s="84"/>
      <c r="AM41" s="84"/>
      <c r="AN41" s="84"/>
      <c r="AO41" s="84"/>
      <c r="AP41" s="86"/>
    </row>
    <row r="42" spans="1:42" ht="21.75" customHeight="1">
      <c r="A42" s="5">
        <v>11</v>
      </c>
      <c r="B42" s="6">
        <v>0.47222222222222227</v>
      </c>
      <c r="C42" s="3" t="s">
        <v>180</v>
      </c>
      <c r="D42" s="7" t="str">
        <f>+$N$36</f>
        <v>ｳﾞｨﾍﾟｰﾙ</v>
      </c>
      <c r="E42" s="3" t="s">
        <v>23</v>
      </c>
      <c r="F42" s="19"/>
      <c r="G42" s="24" t="s">
        <v>159</v>
      </c>
      <c r="H42" s="22"/>
      <c r="I42" s="3" t="s">
        <v>24</v>
      </c>
      <c r="J42" s="7" t="str">
        <f>+$N$42</f>
        <v>青森FC</v>
      </c>
      <c r="K42" s="4" t="str">
        <f t="shared" si="1"/>
        <v>ﾘﾍﾞﾛﾚｯﾄﾞ</v>
      </c>
      <c r="M42" s="92" t="s">
        <v>24</v>
      </c>
      <c r="N42" s="86" t="s">
        <v>232</v>
      </c>
      <c r="O42" s="9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8"/>
      <c r="AB42" s="88"/>
      <c r="AC42" s="88"/>
      <c r="AD42" s="84"/>
      <c r="AE42" s="84"/>
      <c r="AF42" s="84"/>
      <c r="AG42" s="84"/>
      <c r="AH42" s="84"/>
      <c r="AI42" s="95"/>
      <c r="AJ42" s="92"/>
      <c r="AK42" s="84"/>
      <c r="AL42" s="84"/>
      <c r="AM42" s="84">
        <f>+(AJ42*3)+(AL42*1)</f>
        <v>0</v>
      </c>
      <c r="AN42" s="84">
        <f>+(O43+R43+U43+X43+AA43+AD43+AG43)-(Q43+T43+W43+Z43+AC43+AF43+AI43)</f>
        <v>0</v>
      </c>
      <c r="AO42" s="84">
        <f>+O43+R43+U43+X43+AA43+AD43+AG43</f>
        <v>0</v>
      </c>
      <c r="AP42" s="86"/>
    </row>
    <row r="43" spans="1:42" ht="21.75" customHeight="1">
      <c r="A43" s="5">
        <v>12</v>
      </c>
      <c r="B43" s="6">
        <v>0.4798611111111111</v>
      </c>
      <c r="C43" s="3" t="s">
        <v>180</v>
      </c>
      <c r="D43" s="7" t="str">
        <f>+$N$46</f>
        <v>太田東</v>
      </c>
      <c r="E43" s="3" t="s">
        <v>26</v>
      </c>
      <c r="F43" s="19"/>
      <c r="G43" s="24" t="s">
        <v>5</v>
      </c>
      <c r="H43" s="22"/>
      <c r="I43" s="3" t="s">
        <v>22</v>
      </c>
      <c r="J43" s="7" t="str">
        <f>+$N$34</f>
        <v>ﾘﾍﾞﾛﾚｯﾄﾞ</v>
      </c>
      <c r="K43" s="4" t="str">
        <f t="shared" si="1"/>
        <v>ｳﾞｨﾍﾟｰﾙ</v>
      </c>
      <c r="M43" s="92"/>
      <c r="N43" s="86"/>
      <c r="O43" s="33"/>
      <c r="P43" s="32" t="s">
        <v>40</v>
      </c>
      <c r="Q43" s="32"/>
      <c r="R43" s="32"/>
      <c r="S43" s="32" t="s">
        <v>40</v>
      </c>
      <c r="T43" s="32"/>
      <c r="U43" s="32"/>
      <c r="V43" s="32" t="s">
        <v>40</v>
      </c>
      <c r="W43" s="32"/>
      <c r="X43" s="32"/>
      <c r="Y43" s="32" t="s">
        <v>40</v>
      </c>
      <c r="Z43" s="32"/>
      <c r="AA43" s="88"/>
      <c r="AB43" s="88"/>
      <c r="AC43" s="88"/>
      <c r="AD43" s="32"/>
      <c r="AE43" s="32" t="s">
        <v>40</v>
      </c>
      <c r="AF43" s="32"/>
      <c r="AG43" s="32"/>
      <c r="AH43" s="32" t="s">
        <v>40</v>
      </c>
      <c r="AI43" s="30"/>
      <c r="AJ43" s="92"/>
      <c r="AK43" s="84"/>
      <c r="AL43" s="84"/>
      <c r="AM43" s="84"/>
      <c r="AN43" s="84"/>
      <c r="AO43" s="84"/>
      <c r="AP43" s="86"/>
    </row>
    <row r="44" spans="1:42" ht="21.75" customHeight="1">
      <c r="A44" s="5">
        <v>13</v>
      </c>
      <c r="B44" s="6">
        <v>0.4875</v>
      </c>
      <c r="C44" s="3" t="s">
        <v>180</v>
      </c>
      <c r="D44" s="7" t="str">
        <f>+$N$38</f>
        <v>ﾊﾞｻﾗ</v>
      </c>
      <c r="E44" s="3" t="s">
        <v>20</v>
      </c>
      <c r="F44" s="19"/>
      <c r="G44" s="24" t="s">
        <v>38</v>
      </c>
      <c r="H44" s="22"/>
      <c r="I44" s="3" t="s">
        <v>25</v>
      </c>
      <c r="J44" s="7" t="str">
        <f>+$N$44</f>
        <v>六ヶ所</v>
      </c>
      <c r="K44" s="4" t="str">
        <f t="shared" si="1"/>
        <v>太田東</v>
      </c>
      <c r="M44" s="92" t="s">
        <v>25</v>
      </c>
      <c r="N44" s="86" t="s">
        <v>250</v>
      </c>
      <c r="O44" s="9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8"/>
      <c r="AE44" s="88"/>
      <c r="AF44" s="88"/>
      <c r="AG44" s="84"/>
      <c r="AH44" s="84"/>
      <c r="AI44" s="95"/>
      <c r="AJ44" s="92"/>
      <c r="AK44" s="84"/>
      <c r="AL44" s="84"/>
      <c r="AM44" s="84">
        <f>+(AJ44*3)+(AL44*1)</f>
        <v>0</v>
      </c>
      <c r="AN44" s="84">
        <f>+(O45+R45+U45+X45+AA45+AD45+AG45)-(Q45+T45+W45+Z45+AC45+AF45+AI45)</f>
        <v>0</v>
      </c>
      <c r="AO44" s="84">
        <f>+O45+R45+U45+X45+AA45+AD45+AG45</f>
        <v>0</v>
      </c>
      <c r="AP44" s="86"/>
    </row>
    <row r="45" spans="1:42" ht="21.75" customHeight="1">
      <c r="A45" s="5">
        <v>14</v>
      </c>
      <c r="B45" s="6">
        <v>0.49513888888888885</v>
      </c>
      <c r="C45" s="3" t="s">
        <v>180</v>
      </c>
      <c r="D45" s="7" t="str">
        <f>+$N$40</f>
        <v>ﾄｩﾘｵｰﾆ</v>
      </c>
      <c r="E45" s="3" t="s">
        <v>21</v>
      </c>
      <c r="F45" s="19"/>
      <c r="G45" s="24" t="s">
        <v>40</v>
      </c>
      <c r="H45" s="22"/>
      <c r="I45" s="3" t="s">
        <v>26</v>
      </c>
      <c r="J45" s="7" t="str">
        <f>+$N$46</f>
        <v>太田東</v>
      </c>
      <c r="K45" s="4" t="str">
        <f t="shared" si="1"/>
        <v>ﾊﾞｻﾗ</v>
      </c>
      <c r="M45" s="92"/>
      <c r="N45" s="86"/>
      <c r="O45" s="33"/>
      <c r="P45" s="32" t="s">
        <v>38</v>
      </c>
      <c r="Q45" s="32"/>
      <c r="R45" s="32"/>
      <c r="S45" s="32" t="s">
        <v>38</v>
      </c>
      <c r="T45" s="32"/>
      <c r="U45" s="32"/>
      <c r="V45" s="32" t="s">
        <v>38</v>
      </c>
      <c r="W45" s="32"/>
      <c r="X45" s="32"/>
      <c r="Y45" s="32" t="s">
        <v>38</v>
      </c>
      <c r="Z45" s="32"/>
      <c r="AA45" s="32"/>
      <c r="AB45" s="32" t="s">
        <v>38</v>
      </c>
      <c r="AC45" s="32"/>
      <c r="AD45" s="88"/>
      <c r="AE45" s="88"/>
      <c r="AF45" s="88"/>
      <c r="AG45" s="32"/>
      <c r="AH45" s="32" t="s">
        <v>38</v>
      </c>
      <c r="AI45" s="30"/>
      <c r="AJ45" s="92"/>
      <c r="AK45" s="84"/>
      <c r="AL45" s="84"/>
      <c r="AM45" s="84"/>
      <c r="AN45" s="84"/>
      <c r="AO45" s="84"/>
      <c r="AP45" s="86"/>
    </row>
    <row r="46" spans="1:42" ht="21.75" customHeight="1">
      <c r="A46" s="5">
        <v>15</v>
      </c>
      <c r="B46" s="6">
        <v>0.5027777777777778</v>
      </c>
      <c r="C46" s="3" t="s">
        <v>180</v>
      </c>
      <c r="D46" s="7" t="str">
        <f>+$N$44</f>
        <v>六ヶ所</v>
      </c>
      <c r="E46" s="3" t="s">
        <v>25</v>
      </c>
      <c r="F46" s="19"/>
      <c r="G46" s="24" t="s">
        <v>72</v>
      </c>
      <c r="H46" s="22"/>
      <c r="I46" s="3" t="s">
        <v>22</v>
      </c>
      <c r="J46" s="7" t="str">
        <f>+$N$34</f>
        <v>ﾘﾍﾞﾛﾚｯﾄﾞ</v>
      </c>
      <c r="K46" s="4" t="str">
        <f t="shared" si="1"/>
        <v>ﾄｩﾘｵｰﾆ</v>
      </c>
      <c r="M46" s="92" t="s">
        <v>26</v>
      </c>
      <c r="N46" s="86" t="s">
        <v>235</v>
      </c>
      <c r="O46" s="9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8"/>
      <c r="AH46" s="88"/>
      <c r="AI46" s="89"/>
      <c r="AJ46" s="92"/>
      <c r="AK46" s="84"/>
      <c r="AL46" s="84"/>
      <c r="AM46" s="84">
        <f>+(AJ46*3)+(AL46*1)</f>
        <v>0</v>
      </c>
      <c r="AN46" s="84">
        <f>+(O47+R47+U47+X47+AA47+AD47+AG47)-(Q47+T47+W47+Z47+AC47+AF47+AI47)</f>
        <v>0</v>
      </c>
      <c r="AO46" s="84">
        <f>+O47+R47+U47+X47+AA47+AD47+AG47</f>
        <v>0</v>
      </c>
      <c r="AP46" s="86"/>
    </row>
    <row r="47" spans="1:42" ht="21.75" customHeight="1" thickBot="1">
      <c r="A47" s="5">
        <v>16</v>
      </c>
      <c r="B47" s="6">
        <v>0.5104166666666666</v>
      </c>
      <c r="C47" s="3" t="s">
        <v>180</v>
      </c>
      <c r="D47" s="7" t="str">
        <f>+$N$38</f>
        <v>ﾊﾞｻﾗ</v>
      </c>
      <c r="E47" s="3" t="s">
        <v>20</v>
      </c>
      <c r="F47" s="19"/>
      <c r="G47" s="24" t="s">
        <v>73</v>
      </c>
      <c r="H47" s="22"/>
      <c r="I47" s="3" t="s">
        <v>24</v>
      </c>
      <c r="J47" s="7" t="str">
        <f>+$N$42</f>
        <v>青森FC</v>
      </c>
      <c r="K47" s="4" t="str">
        <f t="shared" si="1"/>
        <v>六ヶ所</v>
      </c>
      <c r="M47" s="93"/>
      <c r="N47" s="87"/>
      <c r="O47" s="29"/>
      <c r="P47" s="28" t="s">
        <v>63</v>
      </c>
      <c r="Q47" s="28"/>
      <c r="R47" s="28"/>
      <c r="S47" s="28" t="s">
        <v>63</v>
      </c>
      <c r="T47" s="28"/>
      <c r="U47" s="28"/>
      <c r="V47" s="28" t="s">
        <v>63</v>
      </c>
      <c r="W47" s="28"/>
      <c r="X47" s="28"/>
      <c r="Y47" s="28" t="s">
        <v>63</v>
      </c>
      <c r="Z47" s="28"/>
      <c r="AA47" s="28"/>
      <c r="AB47" s="28" t="s">
        <v>63</v>
      </c>
      <c r="AC47" s="28"/>
      <c r="AD47" s="28"/>
      <c r="AE47" s="28" t="s">
        <v>63</v>
      </c>
      <c r="AF47" s="28"/>
      <c r="AG47" s="90"/>
      <c r="AH47" s="90"/>
      <c r="AI47" s="91"/>
      <c r="AJ47" s="93"/>
      <c r="AK47" s="85"/>
      <c r="AL47" s="85"/>
      <c r="AM47" s="85"/>
      <c r="AN47" s="85"/>
      <c r="AO47" s="85"/>
      <c r="AP47" s="87"/>
    </row>
    <row r="48" spans="1:11" ht="21.75" customHeight="1">
      <c r="A48" s="5">
        <v>17</v>
      </c>
      <c r="B48" s="6">
        <v>0.5180555555555556</v>
      </c>
      <c r="C48" s="3" t="s">
        <v>180</v>
      </c>
      <c r="D48" s="7" t="str">
        <f>+$N$46</f>
        <v>太田東</v>
      </c>
      <c r="E48" s="3" t="s">
        <v>26</v>
      </c>
      <c r="F48" s="19"/>
      <c r="G48" s="24" t="s">
        <v>73</v>
      </c>
      <c r="H48" s="22"/>
      <c r="I48" s="3" t="s">
        <v>23</v>
      </c>
      <c r="J48" s="7" t="str">
        <f>+$N$36</f>
        <v>ｳﾞｨﾍﾟｰﾙ</v>
      </c>
      <c r="K48" s="4" t="str">
        <f t="shared" si="1"/>
        <v>ﾊﾞｻﾗ</v>
      </c>
    </row>
    <row r="49" spans="1:11" ht="21.75" customHeight="1">
      <c r="A49" s="5">
        <v>18</v>
      </c>
      <c r="B49" s="6">
        <v>0.5256944444444445</v>
      </c>
      <c r="C49" s="3" t="s">
        <v>180</v>
      </c>
      <c r="D49" s="7" t="str">
        <f>+$N$40</f>
        <v>ﾄｩﾘｵｰﾆ</v>
      </c>
      <c r="E49" s="3" t="s">
        <v>21</v>
      </c>
      <c r="F49" s="19"/>
      <c r="G49" s="24" t="s">
        <v>73</v>
      </c>
      <c r="H49" s="22"/>
      <c r="I49" s="3" t="s">
        <v>25</v>
      </c>
      <c r="J49" s="7" t="str">
        <f>+$N$44</f>
        <v>六ヶ所</v>
      </c>
      <c r="K49" s="4" t="str">
        <f t="shared" si="1"/>
        <v>太田東</v>
      </c>
    </row>
    <row r="50" spans="1:11" ht="21.75" customHeight="1">
      <c r="A50" s="5">
        <v>19</v>
      </c>
      <c r="B50" s="6">
        <v>0.5333333333333333</v>
      </c>
      <c r="C50" s="3" t="s">
        <v>180</v>
      </c>
      <c r="D50" s="7" t="str">
        <f>+$N$34</f>
        <v>ﾘﾍﾞﾛﾚｯﾄﾞ</v>
      </c>
      <c r="E50" s="3" t="s">
        <v>22</v>
      </c>
      <c r="F50" s="19"/>
      <c r="G50" s="24" t="s">
        <v>73</v>
      </c>
      <c r="H50" s="22"/>
      <c r="I50" s="3" t="s">
        <v>20</v>
      </c>
      <c r="J50" s="7" t="str">
        <f>+$N$38</f>
        <v>ﾊﾞｻﾗ</v>
      </c>
      <c r="K50" s="4" t="str">
        <f t="shared" si="1"/>
        <v>ﾄｩﾘｵｰﾆ</v>
      </c>
    </row>
    <row r="51" spans="1:11" ht="21.75" customHeight="1">
      <c r="A51" s="5">
        <v>20</v>
      </c>
      <c r="B51" s="6">
        <v>0.5409722222222222</v>
      </c>
      <c r="C51" s="3" t="s">
        <v>180</v>
      </c>
      <c r="D51" s="7" t="str">
        <f>+$N$42</f>
        <v>青森FC</v>
      </c>
      <c r="E51" s="3" t="s">
        <v>24</v>
      </c>
      <c r="F51" s="19"/>
      <c r="G51" s="24" t="s">
        <v>73</v>
      </c>
      <c r="H51" s="22"/>
      <c r="I51" s="3" t="s">
        <v>26</v>
      </c>
      <c r="J51" s="7" t="str">
        <f>+$N$46</f>
        <v>太田東</v>
      </c>
      <c r="K51" s="4" t="str">
        <f t="shared" si="1"/>
        <v>ﾘﾍﾞﾛﾚｯﾄﾞ</v>
      </c>
    </row>
    <row r="52" spans="1:11" ht="21.75" customHeight="1" thickBot="1">
      <c r="A52" s="9">
        <v>21</v>
      </c>
      <c r="B52" s="10">
        <v>0.548611111111111</v>
      </c>
      <c r="C52" s="11" t="s">
        <v>115</v>
      </c>
      <c r="D52" s="12" t="str">
        <f>+$N$36</f>
        <v>ｳﾞｨﾍﾟｰﾙ</v>
      </c>
      <c r="E52" s="11" t="s">
        <v>23</v>
      </c>
      <c r="F52" s="26"/>
      <c r="G52" s="25" t="s">
        <v>73</v>
      </c>
      <c r="H52" s="27"/>
      <c r="I52" s="11" t="s">
        <v>21</v>
      </c>
      <c r="J52" s="12" t="str">
        <f>+$N$40</f>
        <v>ﾄｩﾘｵｰﾆ</v>
      </c>
      <c r="K52" s="18" t="str">
        <f t="shared" si="1"/>
        <v>青森FC</v>
      </c>
    </row>
    <row r="53" spans="6:7" ht="21.75" customHeight="1">
      <c r="F53" s="38"/>
      <c r="G53" s="39"/>
    </row>
    <row r="54" spans="1:11" ht="21">
      <c r="A54" s="133" t="s">
        <v>182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4:10" ht="14.25" thickBot="1">
      <c r="D55" s="38"/>
      <c r="E55" s="38"/>
      <c r="F55" s="38"/>
      <c r="G55" s="38"/>
      <c r="H55" s="38"/>
      <c r="I55" s="38"/>
      <c r="J55" s="38"/>
    </row>
    <row r="56" spans="1:42" ht="21.75" customHeight="1">
      <c r="A56" s="122" t="s">
        <v>77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4"/>
      <c r="M56" s="127" t="s">
        <v>178</v>
      </c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9"/>
    </row>
    <row r="57" spans="1:42" ht="21.75" customHeight="1" thickBot="1">
      <c r="A57" s="125" t="s">
        <v>0</v>
      </c>
      <c r="B57" s="126"/>
      <c r="C57" s="11" t="s">
        <v>1</v>
      </c>
      <c r="D57" s="126" t="s">
        <v>2</v>
      </c>
      <c r="E57" s="126"/>
      <c r="F57" s="126"/>
      <c r="G57" s="126"/>
      <c r="H57" s="126"/>
      <c r="I57" s="126"/>
      <c r="J57" s="126"/>
      <c r="K57" s="18" t="s">
        <v>3</v>
      </c>
      <c r="M57" s="130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2"/>
    </row>
    <row r="58" spans="1:42" ht="21.75" customHeight="1">
      <c r="A58" s="13">
        <v>1</v>
      </c>
      <c r="B58" s="14">
        <v>0.3958333333333333</v>
      </c>
      <c r="C58" s="15" t="s">
        <v>181</v>
      </c>
      <c r="D58" s="15" t="str">
        <f>+$N$64</f>
        <v>黒石FC</v>
      </c>
      <c r="E58" s="15" t="s">
        <v>8</v>
      </c>
      <c r="F58" s="19"/>
      <c r="G58" s="23" t="s">
        <v>43</v>
      </c>
      <c r="H58" s="21"/>
      <c r="I58" s="15" t="s">
        <v>9</v>
      </c>
      <c r="J58" s="15" t="str">
        <f>+$N$66</f>
        <v>ﾘﾍﾞﾛﾎﾜｲﾄ</v>
      </c>
      <c r="K58" s="40" t="str">
        <f>+D78</f>
        <v>ﾃﾙﾂｫ</v>
      </c>
      <c r="M58" s="116"/>
      <c r="N58" s="106"/>
      <c r="O58" s="114" t="str">
        <f>+M60</f>
        <v>C1</v>
      </c>
      <c r="P58" s="105"/>
      <c r="Q58" s="105"/>
      <c r="R58" s="105" t="str">
        <f>+M62</f>
        <v>C2</v>
      </c>
      <c r="S58" s="105"/>
      <c r="T58" s="105"/>
      <c r="U58" s="105" t="str">
        <f>+M64</f>
        <v>C3</v>
      </c>
      <c r="V58" s="105"/>
      <c r="W58" s="105"/>
      <c r="X58" s="105" t="str">
        <f>+M66</f>
        <v>C4</v>
      </c>
      <c r="Y58" s="105"/>
      <c r="Z58" s="105"/>
      <c r="AA58" s="105" t="str">
        <f>+M68</f>
        <v>C5</v>
      </c>
      <c r="AB58" s="105"/>
      <c r="AC58" s="105"/>
      <c r="AD58" s="105" t="str">
        <f>+M70</f>
        <v>C6</v>
      </c>
      <c r="AE58" s="105"/>
      <c r="AF58" s="105"/>
      <c r="AG58" s="105" t="str">
        <f>+M72</f>
        <v>C7</v>
      </c>
      <c r="AH58" s="105"/>
      <c r="AI58" s="112"/>
      <c r="AJ58" s="116" t="s">
        <v>13</v>
      </c>
      <c r="AK58" s="105" t="s">
        <v>14</v>
      </c>
      <c r="AL58" s="105" t="s">
        <v>15</v>
      </c>
      <c r="AM58" s="105" t="s">
        <v>16</v>
      </c>
      <c r="AN58" s="105" t="s">
        <v>17</v>
      </c>
      <c r="AO58" s="105" t="s">
        <v>18</v>
      </c>
      <c r="AP58" s="106" t="s">
        <v>19</v>
      </c>
    </row>
    <row r="59" spans="1:42" ht="21.75" customHeight="1" thickBot="1">
      <c r="A59" s="5">
        <v>2</v>
      </c>
      <c r="B59" s="6">
        <v>0.40347222222222223</v>
      </c>
      <c r="C59" s="3" t="s">
        <v>181</v>
      </c>
      <c r="D59" s="3" t="str">
        <f>+$N$60</f>
        <v>AC弘前</v>
      </c>
      <c r="E59" s="3" t="s">
        <v>6</v>
      </c>
      <c r="F59" s="19"/>
      <c r="G59" s="24" t="s">
        <v>46</v>
      </c>
      <c r="H59" s="22"/>
      <c r="I59" s="3" t="s">
        <v>7</v>
      </c>
      <c r="J59" s="3" t="str">
        <f>+$N$62</f>
        <v>ﾃﾙﾂｫ</v>
      </c>
      <c r="K59" s="4" t="str">
        <f aca="true" t="shared" si="2" ref="K59:K78">+D58</f>
        <v>黒石FC</v>
      </c>
      <c r="M59" s="93"/>
      <c r="N59" s="87"/>
      <c r="O59" s="109" t="str">
        <f>+N60</f>
        <v>AC弘前</v>
      </c>
      <c r="P59" s="85"/>
      <c r="Q59" s="85"/>
      <c r="R59" s="85" t="str">
        <f>+N62</f>
        <v>ﾃﾙﾂｫ</v>
      </c>
      <c r="S59" s="85"/>
      <c r="T59" s="85"/>
      <c r="U59" s="85" t="str">
        <f>+N64</f>
        <v>黒石FC</v>
      </c>
      <c r="V59" s="85"/>
      <c r="W59" s="85"/>
      <c r="X59" s="85" t="str">
        <f>+N66</f>
        <v>ﾘﾍﾞﾛﾎﾜｲﾄ</v>
      </c>
      <c r="Y59" s="85"/>
      <c r="Z59" s="85"/>
      <c r="AA59" s="85" t="str">
        <f>+N68</f>
        <v>福田</v>
      </c>
      <c r="AB59" s="85"/>
      <c r="AC59" s="85"/>
      <c r="AD59" s="85" t="str">
        <f>+N70</f>
        <v>ｾﾗｲｵ</v>
      </c>
      <c r="AE59" s="85"/>
      <c r="AF59" s="85"/>
      <c r="AG59" s="85" t="str">
        <f>+N72</f>
        <v>とおの</v>
      </c>
      <c r="AH59" s="85"/>
      <c r="AI59" s="110"/>
      <c r="AJ59" s="93"/>
      <c r="AK59" s="85"/>
      <c r="AL59" s="85"/>
      <c r="AM59" s="85"/>
      <c r="AN59" s="85"/>
      <c r="AO59" s="85"/>
      <c r="AP59" s="87"/>
    </row>
    <row r="60" spans="1:42" ht="21.75" customHeight="1">
      <c r="A60" s="5">
        <v>3</v>
      </c>
      <c r="B60" s="6">
        <v>0.41111111111111115</v>
      </c>
      <c r="C60" s="3" t="s">
        <v>115</v>
      </c>
      <c r="D60" s="3" t="str">
        <f>+$N$68</f>
        <v>福田</v>
      </c>
      <c r="E60" s="3" t="s">
        <v>10</v>
      </c>
      <c r="F60" s="19"/>
      <c r="G60" s="24" t="s">
        <v>37</v>
      </c>
      <c r="H60" s="22"/>
      <c r="I60" s="3" t="s">
        <v>11</v>
      </c>
      <c r="J60" s="3" t="str">
        <f>+$N$70</f>
        <v>ｾﾗｲｵ</v>
      </c>
      <c r="K60" s="4" t="str">
        <f t="shared" si="2"/>
        <v>AC弘前</v>
      </c>
      <c r="M60" s="99" t="s">
        <v>6</v>
      </c>
      <c r="N60" s="97" t="s">
        <v>228</v>
      </c>
      <c r="O60" s="102"/>
      <c r="P60" s="103"/>
      <c r="Q60" s="103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8"/>
      <c r="AJ60" s="99"/>
      <c r="AK60" s="96"/>
      <c r="AL60" s="96"/>
      <c r="AM60" s="96">
        <f>+(AJ60*3)+(AL60*1)</f>
        <v>0</v>
      </c>
      <c r="AN60" s="96">
        <f>+(O61+R61+U61+X61+AA61+AD61+AG61)-(Q61+T61+W61+Z61+AC61+AF61+AI61)</f>
        <v>0</v>
      </c>
      <c r="AO60" s="96">
        <f>+O61+R61+U61+X61+AA61+AD61+AG61</f>
        <v>0</v>
      </c>
      <c r="AP60" s="97"/>
    </row>
    <row r="61" spans="1:42" ht="21.75" customHeight="1">
      <c r="A61" s="5">
        <v>4</v>
      </c>
      <c r="B61" s="6">
        <v>0.41875</v>
      </c>
      <c r="C61" s="3" t="s">
        <v>180</v>
      </c>
      <c r="D61" s="3" t="str">
        <f>+$N$62</f>
        <v>ﾃﾙﾂｫ</v>
      </c>
      <c r="E61" s="3" t="s">
        <v>7</v>
      </c>
      <c r="F61" s="19"/>
      <c r="G61" s="24" t="s">
        <v>159</v>
      </c>
      <c r="H61" s="22"/>
      <c r="I61" s="3" t="s">
        <v>8</v>
      </c>
      <c r="J61" s="3" t="str">
        <f>+$N$64</f>
        <v>黒石FC</v>
      </c>
      <c r="K61" s="4" t="str">
        <f t="shared" si="2"/>
        <v>福田</v>
      </c>
      <c r="M61" s="92"/>
      <c r="N61" s="86"/>
      <c r="O61" s="104"/>
      <c r="P61" s="88"/>
      <c r="Q61" s="88"/>
      <c r="R61" s="32"/>
      <c r="S61" s="32" t="s">
        <v>37</v>
      </c>
      <c r="T61" s="32"/>
      <c r="U61" s="32"/>
      <c r="V61" s="32" t="s">
        <v>37</v>
      </c>
      <c r="W61" s="32"/>
      <c r="X61" s="32"/>
      <c r="Y61" s="32" t="s">
        <v>37</v>
      </c>
      <c r="Z61" s="32"/>
      <c r="AA61" s="32"/>
      <c r="AB61" s="32" t="s">
        <v>37</v>
      </c>
      <c r="AC61" s="32"/>
      <c r="AD61" s="32"/>
      <c r="AE61" s="32" t="s">
        <v>37</v>
      </c>
      <c r="AF61" s="32"/>
      <c r="AG61" s="32"/>
      <c r="AH61" s="32" t="s">
        <v>37</v>
      </c>
      <c r="AI61" s="30"/>
      <c r="AJ61" s="92"/>
      <c r="AK61" s="84"/>
      <c r="AL61" s="84"/>
      <c r="AM61" s="84"/>
      <c r="AN61" s="84"/>
      <c r="AO61" s="84"/>
      <c r="AP61" s="86"/>
    </row>
    <row r="62" spans="1:42" ht="21.75" customHeight="1">
      <c r="A62" s="5">
        <v>5</v>
      </c>
      <c r="B62" s="6">
        <v>0.4263888888888889</v>
      </c>
      <c r="C62" s="3" t="s">
        <v>180</v>
      </c>
      <c r="D62" s="3" t="str">
        <f>+$N$66</f>
        <v>ﾘﾍﾞﾛﾎﾜｲﾄ</v>
      </c>
      <c r="E62" s="3" t="s">
        <v>9</v>
      </c>
      <c r="F62" s="19"/>
      <c r="G62" s="24" t="s">
        <v>159</v>
      </c>
      <c r="H62" s="22"/>
      <c r="I62" s="3" t="s">
        <v>10</v>
      </c>
      <c r="J62" s="3" t="str">
        <f>+$N$68</f>
        <v>福田</v>
      </c>
      <c r="K62" s="4" t="str">
        <f t="shared" si="2"/>
        <v>ﾃﾙﾂｫ</v>
      </c>
      <c r="M62" s="92" t="s">
        <v>7</v>
      </c>
      <c r="N62" s="86" t="s">
        <v>240</v>
      </c>
      <c r="O62" s="94"/>
      <c r="P62" s="84"/>
      <c r="Q62" s="84"/>
      <c r="R62" s="88"/>
      <c r="S62" s="88"/>
      <c r="T62" s="88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95"/>
      <c r="AJ62" s="92"/>
      <c r="AK62" s="84"/>
      <c r="AL62" s="84"/>
      <c r="AM62" s="84">
        <f>+(AJ62*3)+(AL62*1)</f>
        <v>0</v>
      </c>
      <c r="AN62" s="84">
        <f>+(O63+R63+U63+X63+AA63+AD63+AG63)-(Q63+T63+W63+Z63+AC63+AF63+AI63)</f>
        <v>0</v>
      </c>
      <c r="AO62" s="84">
        <f>+O63+R63+U63+X63+AA63+AD63+AG63</f>
        <v>0</v>
      </c>
      <c r="AP62" s="86"/>
    </row>
    <row r="63" spans="1:42" ht="21.75" customHeight="1">
      <c r="A63" s="5">
        <v>6</v>
      </c>
      <c r="B63" s="6">
        <v>0.43402777777777773</v>
      </c>
      <c r="C63" s="3" t="s">
        <v>180</v>
      </c>
      <c r="D63" s="3" t="str">
        <f>+$N$70</f>
        <v>ｾﾗｲｵ</v>
      </c>
      <c r="E63" s="3" t="s">
        <v>11</v>
      </c>
      <c r="F63" s="19"/>
      <c r="G63" s="24" t="s">
        <v>159</v>
      </c>
      <c r="H63" s="22"/>
      <c r="I63" s="3" t="s">
        <v>12</v>
      </c>
      <c r="J63" s="3" t="str">
        <f>+$N$72</f>
        <v>とおの</v>
      </c>
      <c r="K63" s="4" t="str">
        <f t="shared" si="2"/>
        <v>ﾘﾍﾞﾛﾎﾜｲﾄ</v>
      </c>
      <c r="M63" s="92"/>
      <c r="N63" s="86"/>
      <c r="O63" s="33"/>
      <c r="P63" s="32" t="s">
        <v>53</v>
      </c>
      <c r="Q63" s="32"/>
      <c r="R63" s="88"/>
      <c r="S63" s="88"/>
      <c r="T63" s="88"/>
      <c r="U63" s="32"/>
      <c r="V63" s="32" t="s">
        <v>53</v>
      </c>
      <c r="W63" s="32"/>
      <c r="X63" s="32"/>
      <c r="Y63" s="32" t="s">
        <v>53</v>
      </c>
      <c r="Z63" s="32"/>
      <c r="AA63" s="32"/>
      <c r="AB63" s="32" t="s">
        <v>53</v>
      </c>
      <c r="AC63" s="32"/>
      <c r="AD63" s="32"/>
      <c r="AE63" s="32" t="s">
        <v>53</v>
      </c>
      <c r="AF63" s="32"/>
      <c r="AG63" s="32"/>
      <c r="AH63" s="32" t="s">
        <v>53</v>
      </c>
      <c r="AI63" s="30"/>
      <c r="AJ63" s="92"/>
      <c r="AK63" s="84"/>
      <c r="AL63" s="84"/>
      <c r="AM63" s="84"/>
      <c r="AN63" s="84"/>
      <c r="AO63" s="84"/>
      <c r="AP63" s="86"/>
    </row>
    <row r="64" spans="1:42" ht="21.75" customHeight="1">
      <c r="A64" s="5">
        <v>7</v>
      </c>
      <c r="B64" s="6">
        <v>0.44166666666666665</v>
      </c>
      <c r="C64" s="3" t="s">
        <v>180</v>
      </c>
      <c r="D64" s="3" t="str">
        <f>+$N$68</f>
        <v>福田</v>
      </c>
      <c r="E64" s="3" t="s">
        <v>10</v>
      </c>
      <c r="F64" s="19"/>
      <c r="G64" s="24" t="s">
        <v>159</v>
      </c>
      <c r="H64" s="22"/>
      <c r="I64" s="3" t="s">
        <v>6</v>
      </c>
      <c r="J64" s="3" t="str">
        <f>+$N$60</f>
        <v>AC弘前</v>
      </c>
      <c r="K64" s="4" t="str">
        <f t="shared" si="2"/>
        <v>ｾﾗｲｵ</v>
      </c>
      <c r="M64" s="92" t="s">
        <v>8</v>
      </c>
      <c r="N64" s="86" t="s">
        <v>230</v>
      </c>
      <c r="O64" s="94"/>
      <c r="P64" s="84"/>
      <c r="Q64" s="84"/>
      <c r="R64" s="84"/>
      <c r="S64" s="84"/>
      <c r="T64" s="84"/>
      <c r="U64" s="88"/>
      <c r="V64" s="88"/>
      <c r="W64" s="88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95"/>
      <c r="AJ64" s="92"/>
      <c r="AK64" s="84"/>
      <c r="AL64" s="84"/>
      <c r="AM64" s="84">
        <f>+(AJ64*3)+(AL64*1)</f>
        <v>0</v>
      </c>
      <c r="AN64" s="84">
        <f>+(O65+R65+U65+X65+AA65+AD65+AG65)-(Q65+T65+W65+Z65+AC65+AF65+AI65)</f>
        <v>0</v>
      </c>
      <c r="AO64" s="84">
        <f>+O65+R65+U65+X65+AA65+AD65+AG65</f>
        <v>0</v>
      </c>
      <c r="AP64" s="86"/>
    </row>
    <row r="65" spans="1:42" ht="21.75" customHeight="1">
      <c r="A65" s="5">
        <v>8</v>
      </c>
      <c r="B65" s="6">
        <v>0.44930555555555557</v>
      </c>
      <c r="C65" s="3" t="s">
        <v>180</v>
      </c>
      <c r="D65" s="3" t="str">
        <f>+$N$72</f>
        <v>とおの</v>
      </c>
      <c r="E65" s="3" t="s">
        <v>12</v>
      </c>
      <c r="F65" s="19"/>
      <c r="G65" s="24" t="s">
        <v>159</v>
      </c>
      <c r="H65" s="22"/>
      <c r="I65" s="3" t="s">
        <v>8</v>
      </c>
      <c r="J65" s="3" t="str">
        <f>+$N$64</f>
        <v>黒石FC</v>
      </c>
      <c r="K65" s="4" t="str">
        <f t="shared" si="2"/>
        <v>福田</v>
      </c>
      <c r="M65" s="92"/>
      <c r="N65" s="86"/>
      <c r="O65" s="33"/>
      <c r="P65" s="32" t="s">
        <v>5</v>
      </c>
      <c r="Q65" s="32"/>
      <c r="R65" s="32"/>
      <c r="S65" s="32" t="s">
        <v>5</v>
      </c>
      <c r="T65" s="32"/>
      <c r="U65" s="88"/>
      <c r="V65" s="88"/>
      <c r="W65" s="88"/>
      <c r="X65" s="32"/>
      <c r="Y65" s="32" t="s">
        <v>5</v>
      </c>
      <c r="Z65" s="32"/>
      <c r="AA65" s="32"/>
      <c r="AB65" s="32" t="s">
        <v>5</v>
      </c>
      <c r="AC65" s="32"/>
      <c r="AD65" s="32"/>
      <c r="AE65" s="32" t="s">
        <v>5</v>
      </c>
      <c r="AF65" s="32"/>
      <c r="AG65" s="32"/>
      <c r="AH65" s="32" t="s">
        <v>5</v>
      </c>
      <c r="AI65" s="30"/>
      <c r="AJ65" s="92"/>
      <c r="AK65" s="84"/>
      <c r="AL65" s="84"/>
      <c r="AM65" s="84"/>
      <c r="AN65" s="84"/>
      <c r="AO65" s="84"/>
      <c r="AP65" s="86"/>
    </row>
    <row r="66" spans="1:42" ht="21.75" customHeight="1">
      <c r="A66" s="34">
        <v>9</v>
      </c>
      <c r="B66" s="35">
        <v>0.45694444444444443</v>
      </c>
      <c r="C66" s="3" t="s">
        <v>180</v>
      </c>
      <c r="D66" s="3" t="str">
        <f>+$N$70</f>
        <v>ｾﾗｲｵ</v>
      </c>
      <c r="E66" s="7" t="s">
        <v>11</v>
      </c>
      <c r="F66" s="19"/>
      <c r="G66" s="36" t="s">
        <v>159</v>
      </c>
      <c r="H66" s="37"/>
      <c r="I66" s="7" t="s">
        <v>7</v>
      </c>
      <c r="J66" s="3" t="str">
        <f>+$N$62</f>
        <v>ﾃﾙﾂｫ</v>
      </c>
      <c r="K66" s="8" t="str">
        <f t="shared" si="2"/>
        <v>とおの</v>
      </c>
      <c r="M66" s="92" t="s">
        <v>9</v>
      </c>
      <c r="N66" s="86" t="s">
        <v>245</v>
      </c>
      <c r="O66" s="94"/>
      <c r="P66" s="84"/>
      <c r="Q66" s="84"/>
      <c r="R66" s="84"/>
      <c r="S66" s="84"/>
      <c r="T66" s="84"/>
      <c r="U66" s="84"/>
      <c r="V66" s="84"/>
      <c r="W66" s="84"/>
      <c r="X66" s="88"/>
      <c r="Y66" s="88"/>
      <c r="Z66" s="88"/>
      <c r="AA66" s="84"/>
      <c r="AB66" s="84"/>
      <c r="AC66" s="84"/>
      <c r="AD66" s="84"/>
      <c r="AE66" s="84"/>
      <c r="AF66" s="84"/>
      <c r="AG66" s="84"/>
      <c r="AH66" s="84"/>
      <c r="AI66" s="95"/>
      <c r="AJ66" s="92"/>
      <c r="AK66" s="84"/>
      <c r="AL66" s="84"/>
      <c r="AM66" s="84">
        <f>+(AJ66*3)+(AL66*1)</f>
        <v>0</v>
      </c>
      <c r="AN66" s="84">
        <f>+(O67+R67+U67+X67+AA67+AD67+AG67)-(Q67+T67+W67+Z67+AC67+AF67+AI67)</f>
        <v>0</v>
      </c>
      <c r="AO66" s="84">
        <f>+O67+R67+U67+X67+AA67+AD67+AG67</f>
        <v>0</v>
      </c>
      <c r="AP66" s="86"/>
    </row>
    <row r="67" spans="1:42" ht="21.75" customHeight="1">
      <c r="A67" s="34">
        <v>10</v>
      </c>
      <c r="B67" s="35">
        <v>0.46458333333333335</v>
      </c>
      <c r="C67" s="3" t="s">
        <v>180</v>
      </c>
      <c r="D67" s="3" t="str">
        <f>+$N$60</f>
        <v>AC弘前</v>
      </c>
      <c r="E67" s="7" t="s">
        <v>6</v>
      </c>
      <c r="F67" s="19"/>
      <c r="G67" s="36" t="s">
        <v>159</v>
      </c>
      <c r="H67" s="37"/>
      <c r="I67" s="7" t="s">
        <v>9</v>
      </c>
      <c r="J67" s="3" t="str">
        <f>+$N$66</f>
        <v>ﾘﾍﾞﾛﾎﾜｲﾄ</v>
      </c>
      <c r="K67" s="8" t="str">
        <f t="shared" si="2"/>
        <v>ｾﾗｲｵ</v>
      </c>
      <c r="M67" s="92"/>
      <c r="N67" s="86"/>
      <c r="O67" s="33"/>
      <c r="P67" s="32" t="s">
        <v>55</v>
      </c>
      <c r="Q67" s="32"/>
      <c r="R67" s="32"/>
      <c r="S67" s="32" t="s">
        <v>55</v>
      </c>
      <c r="T67" s="32"/>
      <c r="U67" s="32"/>
      <c r="V67" s="32" t="s">
        <v>55</v>
      </c>
      <c r="W67" s="32"/>
      <c r="X67" s="88"/>
      <c r="Y67" s="88"/>
      <c r="Z67" s="88"/>
      <c r="AA67" s="32"/>
      <c r="AB67" s="32" t="s">
        <v>55</v>
      </c>
      <c r="AC67" s="32"/>
      <c r="AD67" s="32"/>
      <c r="AE67" s="32" t="s">
        <v>55</v>
      </c>
      <c r="AF67" s="32"/>
      <c r="AG67" s="32"/>
      <c r="AH67" s="32" t="s">
        <v>55</v>
      </c>
      <c r="AI67" s="30"/>
      <c r="AJ67" s="92"/>
      <c r="AK67" s="84"/>
      <c r="AL67" s="84"/>
      <c r="AM67" s="84"/>
      <c r="AN67" s="84"/>
      <c r="AO67" s="84"/>
      <c r="AP67" s="86"/>
    </row>
    <row r="68" spans="1:42" ht="21.75" customHeight="1">
      <c r="A68" s="5">
        <v>11</v>
      </c>
      <c r="B68" s="6">
        <v>0.47222222222222227</v>
      </c>
      <c r="C68" s="3" t="s">
        <v>180</v>
      </c>
      <c r="D68" s="3" t="str">
        <f>+$N$62</f>
        <v>ﾃﾙﾂｫ</v>
      </c>
      <c r="E68" s="3" t="s">
        <v>7</v>
      </c>
      <c r="F68" s="19"/>
      <c r="G68" s="24" t="s">
        <v>159</v>
      </c>
      <c r="H68" s="22"/>
      <c r="I68" s="3" t="s">
        <v>10</v>
      </c>
      <c r="J68" s="3" t="str">
        <f>+$N$68</f>
        <v>福田</v>
      </c>
      <c r="K68" s="4" t="str">
        <f t="shared" si="2"/>
        <v>AC弘前</v>
      </c>
      <c r="M68" s="92" t="s">
        <v>10</v>
      </c>
      <c r="N68" s="86" t="s">
        <v>234</v>
      </c>
      <c r="O68" s="9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8"/>
      <c r="AB68" s="88"/>
      <c r="AC68" s="88"/>
      <c r="AD68" s="84"/>
      <c r="AE68" s="84"/>
      <c r="AF68" s="84"/>
      <c r="AG68" s="84"/>
      <c r="AH68" s="84"/>
      <c r="AI68" s="95"/>
      <c r="AJ68" s="92"/>
      <c r="AK68" s="84"/>
      <c r="AL68" s="84"/>
      <c r="AM68" s="84">
        <f>+(AJ68*3)+(AL68*1)</f>
        <v>0</v>
      </c>
      <c r="AN68" s="84">
        <f>+(O69+R69+U69+X69+AA69+AD69+AG69)-(Q69+T69+W69+Z69+AC69+AF69+AI69)</f>
        <v>0</v>
      </c>
      <c r="AO68" s="84">
        <f>+O69+R69+U69+X69+AA69+AD69+AG69</f>
        <v>0</v>
      </c>
      <c r="AP68" s="86"/>
    </row>
    <row r="69" spans="1:42" ht="21.75" customHeight="1">
      <c r="A69" s="5">
        <v>12</v>
      </c>
      <c r="B69" s="6">
        <v>0.4798611111111111</v>
      </c>
      <c r="C69" s="3" t="s">
        <v>180</v>
      </c>
      <c r="D69" s="3" t="str">
        <f>+$N$72</f>
        <v>とおの</v>
      </c>
      <c r="E69" s="3" t="s">
        <v>12</v>
      </c>
      <c r="F69" s="19"/>
      <c r="G69" s="24" t="s">
        <v>37</v>
      </c>
      <c r="H69" s="22"/>
      <c r="I69" s="3" t="s">
        <v>6</v>
      </c>
      <c r="J69" s="3" t="str">
        <f>+$N$60</f>
        <v>AC弘前</v>
      </c>
      <c r="K69" s="4" t="str">
        <f t="shared" si="2"/>
        <v>ﾃﾙﾂｫ</v>
      </c>
      <c r="M69" s="92"/>
      <c r="N69" s="86"/>
      <c r="O69" s="33"/>
      <c r="P69" s="32" t="s">
        <v>40</v>
      </c>
      <c r="Q69" s="32"/>
      <c r="R69" s="32"/>
      <c r="S69" s="32" t="s">
        <v>40</v>
      </c>
      <c r="T69" s="32"/>
      <c r="U69" s="32"/>
      <c r="V69" s="32" t="s">
        <v>40</v>
      </c>
      <c r="W69" s="32"/>
      <c r="X69" s="32"/>
      <c r="Y69" s="32" t="s">
        <v>40</v>
      </c>
      <c r="Z69" s="32"/>
      <c r="AA69" s="88"/>
      <c r="AB69" s="88"/>
      <c r="AC69" s="88"/>
      <c r="AD69" s="32"/>
      <c r="AE69" s="32" t="s">
        <v>40</v>
      </c>
      <c r="AF69" s="32"/>
      <c r="AG69" s="32"/>
      <c r="AH69" s="32" t="s">
        <v>40</v>
      </c>
      <c r="AI69" s="30"/>
      <c r="AJ69" s="92"/>
      <c r="AK69" s="84"/>
      <c r="AL69" s="84"/>
      <c r="AM69" s="84"/>
      <c r="AN69" s="84"/>
      <c r="AO69" s="84"/>
      <c r="AP69" s="86"/>
    </row>
    <row r="70" spans="1:42" ht="21.75" customHeight="1">
      <c r="A70" s="5">
        <v>13</v>
      </c>
      <c r="B70" s="6">
        <v>0.4875</v>
      </c>
      <c r="C70" s="3" t="s">
        <v>180</v>
      </c>
      <c r="D70" s="3" t="str">
        <f>+$N$64</f>
        <v>黒石FC</v>
      </c>
      <c r="E70" s="3" t="s">
        <v>8</v>
      </c>
      <c r="F70" s="19"/>
      <c r="G70" s="24" t="s">
        <v>40</v>
      </c>
      <c r="H70" s="22"/>
      <c r="I70" s="3" t="s">
        <v>11</v>
      </c>
      <c r="J70" s="3" t="str">
        <f>+$N$70</f>
        <v>ｾﾗｲｵ</v>
      </c>
      <c r="K70" s="4" t="str">
        <f t="shared" si="2"/>
        <v>とおの</v>
      </c>
      <c r="M70" s="92" t="s">
        <v>11</v>
      </c>
      <c r="N70" s="86" t="s">
        <v>249</v>
      </c>
      <c r="O70" s="9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8"/>
      <c r="AE70" s="88"/>
      <c r="AF70" s="88"/>
      <c r="AG70" s="84"/>
      <c r="AH70" s="84"/>
      <c r="AI70" s="95"/>
      <c r="AJ70" s="92"/>
      <c r="AK70" s="84"/>
      <c r="AL70" s="84"/>
      <c r="AM70" s="84">
        <f>+(AJ70*3)+(AL70*1)</f>
        <v>0</v>
      </c>
      <c r="AN70" s="84">
        <f>+(O71+R71+U71+X71+AA71+AD71+AG71)-(Q71+T71+W71+Z71+AC71+AF71+AI71)</f>
        <v>0</v>
      </c>
      <c r="AO70" s="84">
        <f>+O71+R71+U71+X71+AA71+AD71+AG71</f>
        <v>0</v>
      </c>
      <c r="AP70" s="86"/>
    </row>
    <row r="71" spans="1:42" ht="21.75" customHeight="1">
      <c r="A71" s="5">
        <v>14</v>
      </c>
      <c r="B71" s="6">
        <v>0.49513888888888885</v>
      </c>
      <c r="C71" s="3" t="s">
        <v>180</v>
      </c>
      <c r="D71" s="3" t="str">
        <f>+$N$66</f>
        <v>ﾘﾍﾞﾛﾎﾜｲﾄ</v>
      </c>
      <c r="E71" s="3" t="s">
        <v>9</v>
      </c>
      <c r="F71" s="19"/>
      <c r="G71" s="24" t="s">
        <v>38</v>
      </c>
      <c r="H71" s="22"/>
      <c r="I71" s="3" t="s">
        <v>12</v>
      </c>
      <c r="J71" s="3" t="str">
        <f>+$N$72</f>
        <v>とおの</v>
      </c>
      <c r="K71" s="17" t="str">
        <f t="shared" si="2"/>
        <v>黒石FC</v>
      </c>
      <c r="M71" s="92"/>
      <c r="N71" s="86"/>
      <c r="O71" s="33"/>
      <c r="P71" s="32" t="s">
        <v>38</v>
      </c>
      <c r="Q71" s="32"/>
      <c r="R71" s="32"/>
      <c r="S71" s="32" t="s">
        <v>38</v>
      </c>
      <c r="T71" s="32"/>
      <c r="U71" s="32"/>
      <c r="V71" s="32" t="s">
        <v>38</v>
      </c>
      <c r="W71" s="32"/>
      <c r="X71" s="32"/>
      <c r="Y71" s="32" t="s">
        <v>38</v>
      </c>
      <c r="Z71" s="32"/>
      <c r="AA71" s="32"/>
      <c r="AB71" s="32" t="s">
        <v>38</v>
      </c>
      <c r="AC71" s="32"/>
      <c r="AD71" s="88"/>
      <c r="AE71" s="88"/>
      <c r="AF71" s="88"/>
      <c r="AG71" s="32"/>
      <c r="AH71" s="32" t="s">
        <v>38</v>
      </c>
      <c r="AI71" s="30"/>
      <c r="AJ71" s="92"/>
      <c r="AK71" s="84"/>
      <c r="AL71" s="84"/>
      <c r="AM71" s="84"/>
      <c r="AN71" s="84"/>
      <c r="AO71" s="84"/>
      <c r="AP71" s="86"/>
    </row>
    <row r="72" spans="1:42" ht="21.75" customHeight="1">
      <c r="A72" s="5">
        <v>15</v>
      </c>
      <c r="B72" s="6">
        <v>0.5027777777777778</v>
      </c>
      <c r="C72" s="3" t="s">
        <v>180</v>
      </c>
      <c r="D72" s="3" t="str">
        <f>+$N$70</f>
        <v>ｾﾗｲｵ</v>
      </c>
      <c r="E72" s="3" t="s">
        <v>11</v>
      </c>
      <c r="F72" s="19"/>
      <c r="G72" s="24" t="s">
        <v>63</v>
      </c>
      <c r="H72" s="22"/>
      <c r="I72" s="3" t="s">
        <v>6</v>
      </c>
      <c r="J72" s="3" t="str">
        <f>+$N$60</f>
        <v>AC弘前</v>
      </c>
      <c r="K72" s="4" t="str">
        <f t="shared" si="2"/>
        <v>ﾘﾍﾞﾛﾎﾜｲﾄ</v>
      </c>
      <c r="M72" s="92" t="s">
        <v>12</v>
      </c>
      <c r="N72" s="97" t="s">
        <v>254</v>
      </c>
      <c r="O72" s="9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8"/>
      <c r="AH72" s="88"/>
      <c r="AI72" s="89"/>
      <c r="AJ72" s="92"/>
      <c r="AK72" s="84"/>
      <c r="AL72" s="84"/>
      <c r="AM72" s="84">
        <f>+(AJ72*3)+(AL72*1)</f>
        <v>0</v>
      </c>
      <c r="AN72" s="84">
        <f>+(O73+R73+U73+X73+AA73+AD73+AG73)-(Q73+T73+W73+Z73+AC73+AF73+AI73)</f>
        <v>0</v>
      </c>
      <c r="AO72" s="84">
        <f>+O73+R73+U73+X73+AA73+AD73+AG73</f>
        <v>0</v>
      </c>
      <c r="AP72" s="86"/>
    </row>
    <row r="73" spans="1:42" ht="21.75" customHeight="1" thickBot="1">
      <c r="A73" s="5">
        <v>16</v>
      </c>
      <c r="B73" s="6">
        <v>0.5104166666666666</v>
      </c>
      <c r="C73" s="3" t="s">
        <v>180</v>
      </c>
      <c r="D73" s="3" t="str">
        <f>+$N$64</f>
        <v>黒石FC</v>
      </c>
      <c r="E73" s="3" t="s">
        <v>8</v>
      </c>
      <c r="F73" s="19"/>
      <c r="G73" s="24" t="s">
        <v>63</v>
      </c>
      <c r="H73" s="22"/>
      <c r="I73" s="3" t="s">
        <v>10</v>
      </c>
      <c r="J73" s="3" t="str">
        <f>+$N$68</f>
        <v>福田</v>
      </c>
      <c r="K73" s="4" t="str">
        <f t="shared" si="2"/>
        <v>ｾﾗｲｵ</v>
      </c>
      <c r="M73" s="93"/>
      <c r="N73" s="87"/>
      <c r="O73" s="29"/>
      <c r="P73" s="28" t="s">
        <v>63</v>
      </c>
      <c r="Q73" s="28"/>
      <c r="R73" s="28"/>
      <c r="S73" s="28" t="s">
        <v>63</v>
      </c>
      <c r="T73" s="28"/>
      <c r="U73" s="28"/>
      <c r="V73" s="28" t="s">
        <v>63</v>
      </c>
      <c r="W73" s="28"/>
      <c r="X73" s="28"/>
      <c r="Y73" s="28" t="s">
        <v>63</v>
      </c>
      <c r="Z73" s="28"/>
      <c r="AA73" s="28"/>
      <c r="AB73" s="28" t="s">
        <v>63</v>
      </c>
      <c r="AC73" s="28"/>
      <c r="AD73" s="28"/>
      <c r="AE73" s="28" t="s">
        <v>63</v>
      </c>
      <c r="AF73" s="28"/>
      <c r="AG73" s="90"/>
      <c r="AH73" s="90"/>
      <c r="AI73" s="91"/>
      <c r="AJ73" s="93"/>
      <c r="AK73" s="85"/>
      <c r="AL73" s="85"/>
      <c r="AM73" s="85"/>
      <c r="AN73" s="85"/>
      <c r="AO73" s="85"/>
      <c r="AP73" s="87"/>
    </row>
    <row r="74" spans="1:11" ht="21.75" customHeight="1">
      <c r="A74" s="5">
        <v>17</v>
      </c>
      <c r="B74" s="6">
        <v>0.5180555555555556</v>
      </c>
      <c r="C74" s="3" t="s">
        <v>180</v>
      </c>
      <c r="D74" s="3" t="str">
        <f>+$N$72</f>
        <v>とおの</v>
      </c>
      <c r="E74" s="3" t="s">
        <v>12</v>
      </c>
      <c r="F74" s="19"/>
      <c r="G74" s="24" t="s">
        <v>63</v>
      </c>
      <c r="H74" s="22"/>
      <c r="I74" s="3" t="s">
        <v>7</v>
      </c>
      <c r="J74" s="3" t="str">
        <f>+$N$62</f>
        <v>ﾃﾙﾂｫ</v>
      </c>
      <c r="K74" s="4" t="str">
        <f t="shared" si="2"/>
        <v>黒石FC</v>
      </c>
    </row>
    <row r="75" spans="1:11" ht="21.75" customHeight="1">
      <c r="A75" s="5">
        <v>18</v>
      </c>
      <c r="B75" s="6">
        <v>0.5256944444444445</v>
      </c>
      <c r="C75" s="3" t="s">
        <v>180</v>
      </c>
      <c r="D75" s="3" t="str">
        <f>+$N$66</f>
        <v>ﾘﾍﾞﾛﾎﾜｲﾄ</v>
      </c>
      <c r="E75" s="3" t="s">
        <v>9</v>
      </c>
      <c r="F75" s="19"/>
      <c r="G75" s="24" t="s">
        <v>63</v>
      </c>
      <c r="H75" s="22"/>
      <c r="I75" s="3" t="s">
        <v>11</v>
      </c>
      <c r="J75" s="3" t="str">
        <f>+$N$70</f>
        <v>ｾﾗｲｵ</v>
      </c>
      <c r="K75" s="4" t="str">
        <f t="shared" si="2"/>
        <v>とおの</v>
      </c>
    </row>
    <row r="76" spans="1:11" ht="21.75" customHeight="1">
      <c r="A76" s="5">
        <v>19</v>
      </c>
      <c r="B76" s="6">
        <v>0.5333333333333333</v>
      </c>
      <c r="C76" s="3" t="s">
        <v>180</v>
      </c>
      <c r="D76" s="3" t="str">
        <f>+$N$60</f>
        <v>AC弘前</v>
      </c>
      <c r="E76" s="3" t="s">
        <v>6</v>
      </c>
      <c r="F76" s="19"/>
      <c r="G76" s="24" t="s">
        <v>63</v>
      </c>
      <c r="H76" s="22"/>
      <c r="I76" s="3" t="s">
        <v>8</v>
      </c>
      <c r="J76" s="3" t="str">
        <f>+$N$64</f>
        <v>黒石FC</v>
      </c>
      <c r="K76" s="4" t="str">
        <f t="shared" si="2"/>
        <v>ﾘﾍﾞﾛﾎﾜｲﾄ</v>
      </c>
    </row>
    <row r="77" spans="1:11" ht="21.75" customHeight="1">
      <c r="A77" s="5">
        <v>20</v>
      </c>
      <c r="B77" s="6">
        <v>0.5409722222222222</v>
      </c>
      <c r="C77" s="3" t="s">
        <v>180</v>
      </c>
      <c r="D77" s="3" t="str">
        <f>+$N$68</f>
        <v>福田</v>
      </c>
      <c r="E77" s="3" t="s">
        <v>10</v>
      </c>
      <c r="F77" s="19"/>
      <c r="G77" s="24" t="s">
        <v>63</v>
      </c>
      <c r="H77" s="22"/>
      <c r="I77" s="3" t="s">
        <v>12</v>
      </c>
      <c r="J77" s="3" t="str">
        <f>+$N$72</f>
        <v>とおの</v>
      </c>
      <c r="K77" s="4" t="str">
        <f t="shared" si="2"/>
        <v>AC弘前</v>
      </c>
    </row>
    <row r="78" spans="1:11" ht="21.75" customHeight="1" thickBot="1">
      <c r="A78" s="9">
        <v>21</v>
      </c>
      <c r="B78" s="10">
        <v>0.548611111111111</v>
      </c>
      <c r="C78" s="11" t="s">
        <v>181</v>
      </c>
      <c r="D78" s="11" t="str">
        <f>+$N$62</f>
        <v>ﾃﾙﾂｫ</v>
      </c>
      <c r="E78" s="11" t="s">
        <v>7</v>
      </c>
      <c r="F78" s="26"/>
      <c r="G78" s="25" t="s">
        <v>63</v>
      </c>
      <c r="H78" s="27"/>
      <c r="I78" s="11" t="s">
        <v>9</v>
      </c>
      <c r="J78" s="11" t="str">
        <f>+$N$66</f>
        <v>ﾘﾍﾞﾛﾎﾜｲﾄ</v>
      </c>
      <c r="K78" s="18" t="str">
        <f t="shared" si="2"/>
        <v>福田</v>
      </c>
    </row>
    <row r="79" ht="17.25" customHeight="1"/>
    <row r="80" ht="17.25" customHeight="1"/>
    <row r="81" ht="17.25" customHeight="1"/>
    <row r="82" spans="4:10" ht="17.25" customHeight="1" thickBot="1">
      <c r="D82" s="42"/>
      <c r="E82" s="38"/>
      <c r="F82" s="38"/>
      <c r="G82" s="38"/>
      <c r="H82" s="38"/>
      <c r="I82" s="38"/>
      <c r="J82" s="42"/>
    </row>
    <row r="83" spans="1:42" ht="21.75" customHeight="1">
      <c r="A83" s="122" t="s">
        <v>78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4"/>
      <c r="M83" s="127" t="s">
        <v>179</v>
      </c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9"/>
    </row>
    <row r="84" spans="1:42" ht="21.75" customHeight="1" thickBot="1">
      <c r="A84" s="125" t="s">
        <v>0</v>
      </c>
      <c r="B84" s="126"/>
      <c r="C84" s="11" t="s">
        <v>1</v>
      </c>
      <c r="D84" s="126" t="s">
        <v>2</v>
      </c>
      <c r="E84" s="126"/>
      <c r="F84" s="126"/>
      <c r="G84" s="126"/>
      <c r="H84" s="126"/>
      <c r="I84" s="126"/>
      <c r="J84" s="126"/>
      <c r="K84" s="18" t="s">
        <v>3</v>
      </c>
      <c r="M84" s="130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2"/>
    </row>
    <row r="85" spans="1:42" ht="21.75" customHeight="1">
      <c r="A85" s="13">
        <v>1</v>
      </c>
      <c r="B85" s="14">
        <v>0.3958333333333333</v>
      </c>
      <c r="C85" s="3" t="s">
        <v>115</v>
      </c>
      <c r="D85" s="7" t="str">
        <f>+$N$91</f>
        <v>尾上</v>
      </c>
      <c r="E85" s="3" t="s">
        <v>27</v>
      </c>
      <c r="F85" s="19"/>
      <c r="G85" s="24" t="s">
        <v>63</v>
      </c>
      <c r="H85" s="22"/>
      <c r="I85" s="3" t="s">
        <v>28</v>
      </c>
      <c r="J85" s="7" t="str">
        <f>+$N$93</f>
        <v>致遠ﾚｯﾄﾞ</v>
      </c>
      <c r="K85" s="4" t="str">
        <f>+D105</f>
        <v>光田寺</v>
      </c>
      <c r="M85" s="117"/>
      <c r="N85" s="118"/>
      <c r="O85" s="121" t="str">
        <f>+M87</f>
        <v>D1</v>
      </c>
      <c r="P85" s="113"/>
      <c r="Q85" s="114"/>
      <c r="R85" s="112" t="str">
        <f>+M89</f>
        <v>D2</v>
      </c>
      <c r="S85" s="113"/>
      <c r="T85" s="114"/>
      <c r="U85" s="112" t="str">
        <f>+M91</f>
        <v>D3</v>
      </c>
      <c r="V85" s="113"/>
      <c r="W85" s="114"/>
      <c r="X85" s="112" t="str">
        <f>+M93</f>
        <v>D4</v>
      </c>
      <c r="Y85" s="113"/>
      <c r="Z85" s="114"/>
      <c r="AA85" s="112" t="str">
        <f>+M95</f>
        <v>D5</v>
      </c>
      <c r="AB85" s="113"/>
      <c r="AC85" s="114"/>
      <c r="AD85" s="112" t="str">
        <f>+M97</f>
        <v>D6</v>
      </c>
      <c r="AE85" s="113"/>
      <c r="AF85" s="114"/>
      <c r="AG85" s="112" t="str">
        <f>+M99</f>
        <v>D7</v>
      </c>
      <c r="AH85" s="113"/>
      <c r="AI85" s="115"/>
      <c r="AJ85" s="116" t="s">
        <v>13</v>
      </c>
      <c r="AK85" s="105" t="s">
        <v>14</v>
      </c>
      <c r="AL85" s="105" t="s">
        <v>15</v>
      </c>
      <c r="AM85" s="105" t="s">
        <v>16</v>
      </c>
      <c r="AN85" s="105" t="s">
        <v>17</v>
      </c>
      <c r="AO85" s="105" t="s">
        <v>18</v>
      </c>
      <c r="AP85" s="106" t="s">
        <v>19</v>
      </c>
    </row>
    <row r="86" spans="1:42" ht="21.75" customHeight="1" thickBot="1">
      <c r="A86" s="5">
        <v>2</v>
      </c>
      <c r="B86" s="6">
        <v>0.40347222222222223</v>
      </c>
      <c r="C86" s="3" t="s">
        <v>115</v>
      </c>
      <c r="D86" s="7" t="str">
        <f>+$N$87</f>
        <v>千年</v>
      </c>
      <c r="E86" s="3" t="s">
        <v>29</v>
      </c>
      <c r="F86" s="19"/>
      <c r="G86" s="24" t="s">
        <v>38</v>
      </c>
      <c r="H86" s="22"/>
      <c r="I86" s="3" t="s">
        <v>30</v>
      </c>
      <c r="J86" s="7" t="str">
        <f>+$N$89</f>
        <v>光田寺</v>
      </c>
      <c r="K86" s="4" t="str">
        <f aca="true" t="shared" si="3" ref="K86:K105">+D85</f>
        <v>尾上</v>
      </c>
      <c r="M86" s="119"/>
      <c r="N86" s="120"/>
      <c r="O86" s="107" t="str">
        <f>+N87</f>
        <v>千年</v>
      </c>
      <c r="P86" s="108"/>
      <c r="Q86" s="109"/>
      <c r="R86" s="110" t="str">
        <f>+N89</f>
        <v>光田寺</v>
      </c>
      <c r="S86" s="108"/>
      <c r="T86" s="109"/>
      <c r="U86" s="110" t="str">
        <f>+N91</f>
        <v>尾上</v>
      </c>
      <c r="V86" s="108"/>
      <c r="W86" s="109"/>
      <c r="X86" s="110" t="str">
        <f>+N93</f>
        <v>致遠ﾚｯﾄﾞ</v>
      </c>
      <c r="Y86" s="108"/>
      <c r="Z86" s="109"/>
      <c r="AA86" s="110" t="str">
        <f>+N95</f>
        <v>すずかけ</v>
      </c>
      <c r="AB86" s="108"/>
      <c r="AC86" s="109"/>
      <c r="AD86" s="110" t="str">
        <f>+N97</f>
        <v>ﾄﾘｱｽ</v>
      </c>
      <c r="AE86" s="108"/>
      <c r="AF86" s="109"/>
      <c r="AG86" s="110" t="str">
        <f>+N99</f>
        <v>MIRUMAE</v>
      </c>
      <c r="AH86" s="108"/>
      <c r="AI86" s="111"/>
      <c r="AJ86" s="93"/>
      <c r="AK86" s="85"/>
      <c r="AL86" s="85"/>
      <c r="AM86" s="85"/>
      <c r="AN86" s="85"/>
      <c r="AO86" s="85"/>
      <c r="AP86" s="87"/>
    </row>
    <row r="87" spans="1:42" ht="21.75" customHeight="1">
      <c r="A87" s="5">
        <v>3</v>
      </c>
      <c r="B87" s="6">
        <v>0.41111111111111115</v>
      </c>
      <c r="C87" s="3" t="s">
        <v>181</v>
      </c>
      <c r="D87" s="7" t="str">
        <f>+$N$95</f>
        <v>すずかけ</v>
      </c>
      <c r="E87" s="3" t="s">
        <v>31</v>
      </c>
      <c r="F87" s="19"/>
      <c r="G87" s="24" t="s">
        <v>70</v>
      </c>
      <c r="H87" s="22"/>
      <c r="I87" s="3" t="s">
        <v>32</v>
      </c>
      <c r="J87" s="7" t="str">
        <f>+$N$97</f>
        <v>ﾄﾘｱｽ</v>
      </c>
      <c r="K87" s="4" t="str">
        <f t="shared" si="3"/>
        <v>千年</v>
      </c>
      <c r="M87" s="100" t="s">
        <v>29</v>
      </c>
      <c r="N87" s="101" t="s">
        <v>238</v>
      </c>
      <c r="O87" s="102"/>
      <c r="P87" s="103"/>
      <c r="Q87" s="103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8"/>
      <c r="AJ87" s="99"/>
      <c r="AK87" s="96"/>
      <c r="AL87" s="96"/>
      <c r="AM87" s="96">
        <f>+(AJ87*3)+(AL87*1)</f>
        <v>0</v>
      </c>
      <c r="AN87" s="96">
        <f>+(O88+R88+U88+X88+AA88+AD88+AG88)-(Q88+T88+W88+Z88+AC88+AF88+AI88)</f>
        <v>0</v>
      </c>
      <c r="AO87" s="96">
        <f>+O88+R88+U88+X88+AA88+AD88+AG88</f>
        <v>0</v>
      </c>
      <c r="AP87" s="97"/>
    </row>
    <row r="88" spans="1:42" ht="21.75" customHeight="1">
      <c r="A88" s="5">
        <v>4</v>
      </c>
      <c r="B88" s="6">
        <v>0.41875</v>
      </c>
      <c r="C88" s="3" t="s">
        <v>180</v>
      </c>
      <c r="D88" s="7" t="str">
        <f>+$N$89</f>
        <v>光田寺</v>
      </c>
      <c r="E88" s="3" t="s">
        <v>30</v>
      </c>
      <c r="F88" s="19"/>
      <c r="G88" s="24" t="s">
        <v>5</v>
      </c>
      <c r="H88" s="22"/>
      <c r="I88" s="3" t="s">
        <v>27</v>
      </c>
      <c r="J88" s="7" t="str">
        <f>+$N$91</f>
        <v>尾上</v>
      </c>
      <c r="K88" s="4" t="str">
        <f t="shared" si="3"/>
        <v>すずかけ</v>
      </c>
      <c r="M88" s="99"/>
      <c r="N88" s="97"/>
      <c r="O88" s="104"/>
      <c r="P88" s="88"/>
      <c r="Q88" s="88"/>
      <c r="R88" s="32"/>
      <c r="S88" s="32" t="s">
        <v>37</v>
      </c>
      <c r="T88" s="32"/>
      <c r="U88" s="32"/>
      <c r="V88" s="32" t="s">
        <v>37</v>
      </c>
      <c r="W88" s="32"/>
      <c r="X88" s="32"/>
      <c r="Y88" s="32" t="s">
        <v>37</v>
      </c>
      <c r="Z88" s="32"/>
      <c r="AA88" s="32"/>
      <c r="AB88" s="32" t="s">
        <v>37</v>
      </c>
      <c r="AC88" s="32"/>
      <c r="AD88" s="32"/>
      <c r="AE88" s="32" t="s">
        <v>37</v>
      </c>
      <c r="AF88" s="32"/>
      <c r="AG88" s="32"/>
      <c r="AH88" s="32" t="s">
        <v>37</v>
      </c>
      <c r="AI88" s="30"/>
      <c r="AJ88" s="92"/>
      <c r="AK88" s="84"/>
      <c r="AL88" s="84"/>
      <c r="AM88" s="84"/>
      <c r="AN88" s="84"/>
      <c r="AO88" s="84"/>
      <c r="AP88" s="86"/>
    </row>
    <row r="89" spans="1:42" ht="21.75" customHeight="1">
      <c r="A89" s="5">
        <v>5</v>
      </c>
      <c r="B89" s="6">
        <v>0.4263888888888889</v>
      </c>
      <c r="C89" s="3" t="s">
        <v>180</v>
      </c>
      <c r="D89" s="7" t="str">
        <f>+$N$93</f>
        <v>致遠ﾚｯﾄﾞ</v>
      </c>
      <c r="E89" s="3" t="s">
        <v>28</v>
      </c>
      <c r="F89" s="19"/>
      <c r="G89" s="24" t="s">
        <v>5</v>
      </c>
      <c r="H89" s="22"/>
      <c r="I89" s="3" t="s">
        <v>31</v>
      </c>
      <c r="J89" s="7" t="str">
        <f>+$N$95</f>
        <v>すずかけ</v>
      </c>
      <c r="K89" s="4" t="str">
        <f t="shared" si="3"/>
        <v>光田寺</v>
      </c>
      <c r="M89" s="92" t="s">
        <v>30</v>
      </c>
      <c r="N89" s="86" t="s">
        <v>229</v>
      </c>
      <c r="O89" s="94"/>
      <c r="P89" s="84"/>
      <c r="Q89" s="84"/>
      <c r="R89" s="88"/>
      <c r="S89" s="88"/>
      <c r="T89" s="88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95"/>
      <c r="AJ89" s="92"/>
      <c r="AK89" s="84"/>
      <c r="AL89" s="84"/>
      <c r="AM89" s="84">
        <f>+(AJ89*3)+(AL89*1)</f>
        <v>0</v>
      </c>
      <c r="AN89" s="84">
        <f>+(O90+R90+U90+X90+AA90+AD90+AG90)-(Q90+T90+W90+Z90+AC90+AF90+AI90)</f>
        <v>0</v>
      </c>
      <c r="AO89" s="84">
        <f>+O90+R90+U90+X90+AA90+AD90+AG90</f>
        <v>0</v>
      </c>
      <c r="AP89" s="86"/>
    </row>
    <row r="90" spans="1:42" ht="21.75" customHeight="1">
      <c r="A90" s="5">
        <v>6</v>
      </c>
      <c r="B90" s="6">
        <v>0.43402777777777773</v>
      </c>
      <c r="C90" s="3" t="s">
        <v>180</v>
      </c>
      <c r="D90" s="7" t="str">
        <f>+$N$97</f>
        <v>ﾄﾘｱｽ</v>
      </c>
      <c r="E90" s="3" t="s">
        <v>32</v>
      </c>
      <c r="F90" s="19"/>
      <c r="G90" s="24" t="s">
        <v>5</v>
      </c>
      <c r="H90" s="22"/>
      <c r="I90" s="3" t="s">
        <v>33</v>
      </c>
      <c r="J90" s="7" t="str">
        <f>+$N$99</f>
        <v>MIRUMAE</v>
      </c>
      <c r="K90" s="4" t="str">
        <f t="shared" si="3"/>
        <v>致遠ﾚｯﾄﾞ</v>
      </c>
      <c r="M90" s="92"/>
      <c r="N90" s="86"/>
      <c r="O90" s="33"/>
      <c r="P90" s="32" t="s">
        <v>53</v>
      </c>
      <c r="Q90" s="32"/>
      <c r="R90" s="88"/>
      <c r="S90" s="88"/>
      <c r="T90" s="88"/>
      <c r="U90" s="32"/>
      <c r="V90" s="32" t="s">
        <v>53</v>
      </c>
      <c r="W90" s="32"/>
      <c r="X90" s="32"/>
      <c r="Y90" s="32" t="s">
        <v>53</v>
      </c>
      <c r="Z90" s="32"/>
      <c r="AA90" s="32"/>
      <c r="AB90" s="32" t="s">
        <v>53</v>
      </c>
      <c r="AC90" s="32"/>
      <c r="AD90" s="32"/>
      <c r="AE90" s="32" t="s">
        <v>53</v>
      </c>
      <c r="AF90" s="32"/>
      <c r="AG90" s="32"/>
      <c r="AH90" s="32" t="s">
        <v>53</v>
      </c>
      <c r="AI90" s="30"/>
      <c r="AJ90" s="92"/>
      <c r="AK90" s="84"/>
      <c r="AL90" s="84"/>
      <c r="AM90" s="84"/>
      <c r="AN90" s="84"/>
      <c r="AO90" s="84"/>
      <c r="AP90" s="86"/>
    </row>
    <row r="91" spans="1:42" ht="21.75" customHeight="1">
      <c r="A91" s="5">
        <v>7</v>
      </c>
      <c r="B91" s="6">
        <v>0.44166666666666665</v>
      </c>
      <c r="C91" s="3" t="s">
        <v>180</v>
      </c>
      <c r="D91" s="7" t="str">
        <f>+$N$95</f>
        <v>すずかけ</v>
      </c>
      <c r="E91" s="3" t="s">
        <v>31</v>
      </c>
      <c r="F91" s="19"/>
      <c r="G91" s="24" t="s">
        <v>5</v>
      </c>
      <c r="H91" s="22"/>
      <c r="I91" s="3" t="s">
        <v>29</v>
      </c>
      <c r="J91" s="7" t="str">
        <f>+$N$87</f>
        <v>千年</v>
      </c>
      <c r="K91" s="4" t="str">
        <f t="shared" si="3"/>
        <v>ﾄﾘｱｽ</v>
      </c>
      <c r="M91" s="92" t="s">
        <v>27</v>
      </c>
      <c r="N91" s="86" t="s">
        <v>243</v>
      </c>
      <c r="O91" s="94"/>
      <c r="P91" s="84"/>
      <c r="Q91" s="84"/>
      <c r="R91" s="84"/>
      <c r="S91" s="84"/>
      <c r="T91" s="84"/>
      <c r="U91" s="88"/>
      <c r="V91" s="88"/>
      <c r="W91" s="88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95"/>
      <c r="AJ91" s="92"/>
      <c r="AK91" s="84"/>
      <c r="AL91" s="84"/>
      <c r="AM91" s="84">
        <f>+(AJ91*3)+(AL91*1)</f>
        <v>0</v>
      </c>
      <c r="AN91" s="84">
        <f>+(O92+R92+U92+X92+AA92+AD92+AG92)-(Q92+T92+W92+Z92+AC92+AF92+AI92)</f>
        <v>0</v>
      </c>
      <c r="AO91" s="84">
        <f>+O92+R92+U92+X92+AA92+AD92+AG92</f>
        <v>0</v>
      </c>
      <c r="AP91" s="86"/>
    </row>
    <row r="92" spans="1:42" ht="21.75" customHeight="1">
      <c r="A92" s="5">
        <v>8</v>
      </c>
      <c r="B92" s="6">
        <v>0.44930555555555557</v>
      </c>
      <c r="C92" s="3" t="s">
        <v>180</v>
      </c>
      <c r="D92" s="7" t="str">
        <f>+$N$99</f>
        <v>MIRUMAE</v>
      </c>
      <c r="E92" s="3" t="s">
        <v>33</v>
      </c>
      <c r="F92" s="19"/>
      <c r="G92" s="24" t="s">
        <v>5</v>
      </c>
      <c r="H92" s="22"/>
      <c r="I92" s="3" t="s">
        <v>27</v>
      </c>
      <c r="J92" s="7" t="str">
        <f>+$N$91</f>
        <v>尾上</v>
      </c>
      <c r="K92" s="4" t="str">
        <f t="shared" si="3"/>
        <v>すずかけ</v>
      </c>
      <c r="M92" s="92"/>
      <c r="N92" s="86"/>
      <c r="O92" s="33"/>
      <c r="P92" s="32" t="s">
        <v>5</v>
      </c>
      <c r="Q92" s="32"/>
      <c r="R92" s="32"/>
      <c r="S92" s="32" t="s">
        <v>5</v>
      </c>
      <c r="T92" s="32"/>
      <c r="U92" s="88"/>
      <c r="V92" s="88"/>
      <c r="W92" s="88"/>
      <c r="X92" s="32"/>
      <c r="Y92" s="32" t="s">
        <v>5</v>
      </c>
      <c r="Z92" s="32"/>
      <c r="AA92" s="32"/>
      <c r="AB92" s="32" t="s">
        <v>5</v>
      </c>
      <c r="AC92" s="32"/>
      <c r="AD92" s="32"/>
      <c r="AE92" s="32" t="s">
        <v>5</v>
      </c>
      <c r="AF92" s="32"/>
      <c r="AG92" s="32"/>
      <c r="AH92" s="32" t="s">
        <v>5</v>
      </c>
      <c r="AI92" s="30"/>
      <c r="AJ92" s="92"/>
      <c r="AK92" s="84"/>
      <c r="AL92" s="84"/>
      <c r="AM92" s="84"/>
      <c r="AN92" s="84"/>
      <c r="AO92" s="84"/>
      <c r="AP92" s="86"/>
    </row>
    <row r="93" spans="1:42" ht="21.75" customHeight="1">
      <c r="A93" s="34">
        <v>9</v>
      </c>
      <c r="B93" s="35">
        <v>0.45694444444444443</v>
      </c>
      <c r="C93" s="3" t="s">
        <v>180</v>
      </c>
      <c r="D93" s="7" t="str">
        <f>+$N$97</f>
        <v>ﾄﾘｱｽ</v>
      </c>
      <c r="E93" s="3" t="s">
        <v>32</v>
      </c>
      <c r="F93" s="19"/>
      <c r="G93" s="24" t="s">
        <v>39</v>
      </c>
      <c r="H93" s="22"/>
      <c r="I93" s="3" t="s">
        <v>30</v>
      </c>
      <c r="J93" s="7" t="str">
        <f>+$N$89</f>
        <v>光田寺</v>
      </c>
      <c r="K93" s="8" t="str">
        <f t="shared" si="3"/>
        <v>MIRUMAE</v>
      </c>
      <c r="M93" s="92" t="s">
        <v>28</v>
      </c>
      <c r="N93" s="86" t="s">
        <v>244</v>
      </c>
      <c r="O93" s="94"/>
      <c r="P93" s="84"/>
      <c r="Q93" s="84"/>
      <c r="R93" s="84"/>
      <c r="S93" s="84"/>
      <c r="T93" s="84"/>
      <c r="U93" s="84"/>
      <c r="V93" s="84"/>
      <c r="W93" s="84"/>
      <c r="X93" s="88"/>
      <c r="Y93" s="88"/>
      <c r="Z93" s="88"/>
      <c r="AA93" s="84"/>
      <c r="AB93" s="84"/>
      <c r="AC93" s="84"/>
      <c r="AD93" s="84"/>
      <c r="AE93" s="84"/>
      <c r="AF93" s="84"/>
      <c r="AG93" s="84"/>
      <c r="AH93" s="84"/>
      <c r="AI93" s="95"/>
      <c r="AJ93" s="92"/>
      <c r="AK93" s="84"/>
      <c r="AL93" s="84"/>
      <c r="AM93" s="84">
        <f>+(AJ93*3)+(AL93*1)</f>
        <v>0</v>
      </c>
      <c r="AN93" s="84">
        <f>+(O94+R94+U94+X94+AA94+AD94+AG94)-(Q94+T94+W94+Z94+AC94+AF94+AI94)</f>
        <v>0</v>
      </c>
      <c r="AO93" s="84">
        <f>+O94+R94+U94+X94+AA94+AD94+AG94</f>
        <v>0</v>
      </c>
      <c r="AP93" s="86"/>
    </row>
    <row r="94" spans="1:42" ht="21.75" customHeight="1">
      <c r="A94" s="34">
        <v>10</v>
      </c>
      <c r="B94" s="35">
        <v>0.46458333333333335</v>
      </c>
      <c r="C94" s="3" t="s">
        <v>180</v>
      </c>
      <c r="D94" s="7" t="str">
        <f>+$N$87</f>
        <v>千年</v>
      </c>
      <c r="E94" s="3" t="s">
        <v>29</v>
      </c>
      <c r="F94" s="19"/>
      <c r="G94" s="24" t="s">
        <v>71</v>
      </c>
      <c r="H94" s="22"/>
      <c r="I94" s="3" t="s">
        <v>28</v>
      </c>
      <c r="J94" s="7" t="str">
        <f>+$N$93</f>
        <v>致遠ﾚｯﾄﾞ</v>
      </c>
      <c r="K94" s="8" t="str">
        <f t="shared" si="3"/>
        <v>ﾄﾘｱｽ</v>
      </c>
      <c r="M94" s="92"/>
      <c r="N94" s="86"/>
      <c r="O94" s="33"/>
      <c r="P94" s="32" t="s">
        <v>55</v>
      </c>
      <c r="Q94" s="32"/>
      <c r="R94" s="32"/>
      <c r="S94" s="32" t="s">
        <v>55</v>
      </c>
      <c r="T94" s="32"/>
      <c r="U94" s="32"/>
      <c r="V94" s="32" t="s">
        <v>55</v>
      </c>
      <c r="W94" s="32"/>
      <c r="X94" s="88"/>
      <c r="Y94" s="88"/>
      <c r="Z94" s="88"/>
      <c r="AA94" s="32"/>
      <c r="AB94" s="32" t="s">
        <v>55</v>
      </c>
      <c r="AC94" s="32"/>
      <c r="AD94" s="32"/>
      <c r="AE94" s="32" t="s">
        <v>55</v>
      </c>
      <c r="AF94" s="32"/>
      <c r="AG94" s="32"/>
      <c r="AH94" s="32" t="s">
        <v>55</v>
      </c>
      <c r="AI94" s="30"/>
      <c r="AJ94" s="92"/>
      <c r="AK94" s="84"/>
      <c r="AL94" s="84"/>
      <c r="AM94" s="84"/>
      <c r="AN94" s="84"/>
      <c r="AO94" s="84"/>
      <c r="AP94" s="86"/>
    </row>
    <row r="95" spans="1:42" ht="21.75" customHeight="1">
      <c r="A95" s="5">
        <v>11</v>
      </c>
      <c r="B95" s="6">
        <v>0.47222222222222227</v>
      </c>
      <c r="C95" s="3" t="s">
        <v>180</v>
      </c>
      <c r="D95" s="7" t="str">
        <f>+$N$89</f>
        <v>光田寺</v>
      </c>
      <c r="E95" s="3" t="s">
        <v>30</v>
      </c>
      <c r="F95" s="19"/>
      <c r="G95" s="24" t="s">
        <v>40</v>
      </c>
      <c r="H95" s="22"/>
      <c r="I95" s="3" t="s">
        <v>31</v>
      </c>
      <c r="J95" s="7" t="str">
        <f>+$N$95</f>
        <v>すずかけ</v>
      </c>
      <c r="K95" s="4" t="str">
        <f t="shared" si="3"/>
        <v>千年</v>
      </c>
      <c r="M95" s="92" t="s">
        <v>31</v>
      </c>
      <c r="N95" s="86" t="s">
        <v>248</v>
      </c>
      <c r="O95" s="9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8"/>
      <c r="AB95" s="88"/>
      <c r="AC95" s="88"/>
      <c r="AD95" s="84"/>
      <c r="AE95" s="84"/>
      <c r="AF95" s="84"/>
      <c r="AG95" s="84"/>
      <c r="AH95" s="84"/>
      <c r="AI95" s="95"/>
      <c r="AJ95" s="92"/>
      <c r="AK95" s="84"/>
      <c r="AL95" s="84"/>
      <c r="AM95" s="84">
        <f>+(AJ95*3)+(AL95*1)</f>
        <v>0</v>
      </c>
      <c r="AN95" s="84">
        <f>+(O96+R96+U96+X96+AA96+AD96+AG96)-(Q96+T96+W96+Z96+AC96+AF96+AI96)</f>
        <v>0</v>
      </c>
      <c r="AO95" s="84">
        <f>+O96+R96+U96+X96+AA96+AD96+AG96</f>
        <v>0</v>
      </c>
      <c r="AP95" s="86"/>
    </row>
    <row r="96" spans="1:42" ht="21.75" customHeight="1">
      <c r="A96" s="5">
        <v>12</v>
      </c>
      <c r="B96" s="6">
        <v>0.4798611111111111</v>
      </c>
      <c r="C96" s="3" t="s">
        <v>180</v>
      </c>
      <c r="D96" s="7" t="str">
        <f>+$N$99</f>
        <v>MIRUMAE</v>
      </c>
      <c r="E96" s="3" t="s">
        <v>33</v>
      </c>
      <c r="F96" s="19"/>
      <c r="G96" s="24" t="s">
        <v>5</v>
      </c>
      <c r="H96" s="22"/>
      <c r="I96" s="3" t="s">
        <v>29</v>
      </c>
      <c r="J96" s="7" t="str">
        <f>+$N$87</f>
        <v>千年</v>
      </c>
      <c r="K96" s="4" t="str">
        <f t="shared" si="3"/>
        <v>光田寺</v>
      </c>
      <c r="M96" s="92"/>
      <c r="N96" s="86"/>
      <c r="O96" s="33"/>
      <c r="P96" s="32" t="s">
        <v>40</v>
      </c>
      <c r="Q96" s="32"/>
      <c r="R96" s="32"/>
      <c r="S96" s="32" t="s">
        <v>40</v>
      </c>
      <c r="T96" s="32"/>
      <c r="U96" s="32"/>
      <c r="V96" s="32" t="s">
        <v>40</v>
      </c>
      <c r="W96" s="32"/>
      <c r="X96" s="32"/>
      <c r="Y96" s="32" t="s">
        <v>40</v>
      </c>
      <c r="Z96" s="32"/>
      <c r="AA96" s="88"/>
      <c r="AB96" s="88"/>
      <c r="AC96" s="88"/>
      <c r="AD96" s="32"/>
      <c r="AE96" s="32" t="s">
        <v>40</v>
      </c>
      <c r="AF96" s="32"/>
      <c r="AG96" s="32"/>
      <c r="AH96" s="32" t="s">
        <v>40</v>
      </c>
      <c r="AI96" s="30"/>
      <c r="AJ96" s="92"/>
      <c r="AK96" s="84"/>
      <c r="AL96" s="84"/>
      <c r="AM96" s="84"/>
      <c r="AN96" s="84"/>
      <c r="AO96" s="84"/>
      <c r="AP96" s="86"/>
    </row>
    <row r="97" spans="1:42" ht="21.75" customHeight="1">
      <c r="A97" s="5">
        <v>13</v>
      </c>
      <c r="B97" s="6">
        <v>0.4875</v>
      </c>
      <c r="C97" s="3" t="s">
        <v>180</v>
      </c>
      <c r="D97" s="7" t="str">
        <f>+$N$91</f>
        <v>尾上</v>
      </c>
      <c r="E97" s="3" t="s">
        <v>27</v>
      </c>
      <c r="F97" s="19"/>
      <c r="G97" s="24" t="s">
        <v>38</v>
      </c>
      <c r="H97" s="22"/>
      <c r="I97" s="3" t="s">
        <v>32</v>
      </c>
      <c r="J97" s="7" t="str">
        <f>+$N$97</f>
        <v>ﾄﾘｱｽ</v>
      </c>
      <c r="K97" s="4" t="str">
        <f t="shared" si="3"/>
        <v>MIRUMAE</v>
      </c>
      <c r="M97" s="92" t="s">
        <v>32</v>
      </c>
      <c r="N97" s="86" t="s">
        <v>252</v>
      </c>
      <c r="O97" s="9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8"/>
      <c r="AE97" s="88"/>
      <c r="AF97" s="88"/>
      <c r="AG97" s="84"/>
      <c r="AH97" s="84"/>
      <c r="AI97" s="95"/>
      <c r="AJ97" s="92"/>
      <c r="AK97" s="84"/>
      <c r="AL97" s="84"/>
      <c r="AM97" s="84">
        <f>+(AJ97*3)+(AL97*1)</f>
        <v>0</v>
      </c>
      <c r="AN97" s="84">
        <f>+(O98+R98+U98+X98+AA98+AD98+AG98)-(Q98+T98+W98+Z98+AC98+AF98+AI98)</f>
        <v>0</v>
      </c>
      <c r="AO97" s="84">
        <f>+O98+R98+U98+X98+AA98+AD98+AG98</f>
        <v>0</v>
      </c>
      <c r="AP97" s="86"/>
    </row>
    <row r="98" spans="1:42" ht="21.75" customHeight="1">
      <c r="A98" s="5">
        <v>14</v>
      </c>
      <c r="B98" s="6">
        <v>0.49513888888888885</v>
      </c>
      <c r="C98" s="3" t="s">
        <v>180</v>
      </c>
      <c r="D98" s="7" t="str">
        <f>+$N$93</f>
        <v>致遠ﾚｯﾄﾞ</v>
      </c>
      <c r="E98" s="3" t="s">
        <v>28</v>
      </c>
      <c r="F98" s="19"/>
      <c r="G98" s="24" t="s">
        <v>40</v>
      </c>
      <c r="H98" s="22"/>
      <c r="I98" s="3" t="s">
        <v>33</v>
      </c>
      <c r="J98" s="7" t="str">
        <f>+$N$99</f>
        <v>MIRUMAE</v>
      </c>
      <c r="K98" s="4" t="str">
        <f t="shared" si="3"/>
        <v>尾上</v>
      </c>
      <c r="M98" s="92"/>
      <c r="N98" s="86"/>
      <c r="O98" s="33"/>
      <c r="P98" s="32" t="s">
        <v>38</v>
      </c>
      <c r="Q98" s="32"/>
      <c r="R98" s="32"/>
      <c r="S98" s="32" t="s">
        <v>38</v>
      </c>
      <c r="T98" s="32"/>
      <c r="U98" s="32"/>
      <c r="V98" s="32" t="s">
        <v>38</v>
      </c>
      <c r="W98" s="32"/>
      <c r="X98" s="32"/>
      <c r="Y98" s="32" t="s">
        <v>38</v>
      </c>
      <c r="Z98" s="32"/>
      <c r="AA98" s="32"/>
      <c r="AB98" s="32" t="s">
        <v>38</v>
      </c>
      <c r="AC98" s="32"/>
      <c r="AD98" s="88"/>
      <c r="AE98" s="88"/>
      <c r="AF98" s="88"/>
      <c r="AG98" s="32"/>
      <c r="AH98" s="32" t="s">
        <v>38</v>
      </c>
      <c r="AI98" s="30"/>
      <c r="AJ98" s="92"/>
      <c r="AK98" s="84"/>
      <c r="AL98" s="84"/>
      <c r="AM98" s="84"/>
      <c r="AN98" s="84"/>
      <c r="AO98" s="84"/>
      <c r="AP98" s="86"/>
    </row>
    <row r="99" spans="1:42" ht="21.75" customHeight="1">
      <c r="A99" s="5">
        <v>15</v>
      </c>
      <c r="B99" s="6">
        <v>0.5027777777777778</v>
      </c>
      <c r="C99" s="3" t="s">
        <v>180</v>
      </c>
      <c r="D99" s="7" t="str">
        <f>+$N$97</f>
        <v>ﾄﾘｱｽ</v>
      </c>
      <c r="E99" s="3" t="s">
        <v>32</v>
      </c>
      <c r="F99" s="19"/>
      <c r="G99" s="24" t="s">
        <v>72</v>
      </c>
      <c r="H99" s="22"/>
      <c r="I99" s="3" t="s">
        <v>29</v>
      </c>
      <c r="J99" s="7" t="str">
        <f>+$N$87</f>
        <v>千年</v>
      </c>
      <c r="K99" s="4" t="str">
        <f t="shared" si="3"/>
        <v>致遠ﾚｯﾄﾞ</v>
      </c>
      <c r="M99" s="92" t="s">
        <v>33</v>
      </c>
      <c r="N99" s="86" t="s">
        <v>255</v>
      </c>
      <c r="O99" s="9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8"/>
      <c r="AH99" s="88"/>
      <c r="AI99" s="89"/>
      <c r="AJ99" s="92"/>
      <c r="AK99" s="84"/>
      <c r="AL99" s="84"/>
      <c r="AM99" s="84">
        <f>+(AJ99*3)+(AL99*1)</f>
        <v>0</v>
      </c>
      <c r="AN99" s="84">
        <f>+(O100+R100+U100+X100+AA100+AD100+AG100)-(Q100+T100+W100+Z100+AC100+AF100+AI100)</f>
        <v>0</v>
      </c>
      <c r="AO99" s="84">
        <f>+O100+R100+U100+X100+AA100+AD100+AG100</f>
        <v>0</v>
      </c>
      <c r="AP99" s="86"/>
    </row>
    <row r="100" spans="1:42" ht="21.75" customHeight="1" thickBot="1">
      <c r="A100" s="5">
        <v>16</v>
      </c>
      <c r="B100" s="6">
        <v>0.5104166666666666</v>
      </c>
      <c r="C100" s="3" t="s">
        <v>180</v>
      </c>
      <c r="D100" s="7" t="str">
        <f>+$N$91</f>
        <v>尾上</v>
      </c>
      <c r="E100" s="3" t="s">
        <v>27</v>
      </c>
      <c r="F100" s="19"/>
      <c r="G100" s="24" t="s">
        <v>73</v>
      </c>
      <c r="H100" s="22"/>
      <c r="I100" s="3" t="s">
        <v>31</v>
      </c>
      <c r="J100" s="7" t="str">
        <f>+$N$95</f>
        <v>すずかけ</v>
      </c>
      <c r="K100" s="4" t="str">
        <f t="shared" si="3"/>
        <v>ﾄﾘｱｽ</v>
      </c>
      <c r="M100" s="93"/>
      <c r="N100" s="87"/>
      <c r="O100" s="29"/>
      <c r="P100" s="28" t="s">
        <v>63</v>
      </c>
      <c r="Q100" s="28"/>
      <c r="R100" s="28"/>
      <c r="S100" s="28" t="s">
        <v>63</v>
      </c>
      <c r="T100" s="28"/>
      <c r="U100" s="28"/>
      <c r="V100" s="28" t="s">
        <v>63</v>
      </c>
      <c r="W100" s="28"/>
      <c r="X100" s="28"/>
      <c r="Y100" s="28" t="s">
        <v>63</v>
      </c>
      <c r="Z100" s="28"/>
      <c r="AA100" s="28"/>
      <c r="AB100" s="28" t="s">
        <v>63</v>
      </c>
      <c r="AC100" s="28"/>
      <c r="AD100" s="28"/>
      <c r="AE100" s="28" t="s">
        <v>63</v>
      </c>
      <c r="AF100" s="28"/>
      <c r="AG100" s="90"/>
      <c r="AH100" s="90"/>
      <c r="AI100" s="91"/>
      <c r="AJ100" s="93"/>
      <c r="AK100" s="85"/>
      <c r="AL100" s="85"/>
      <c r="AM100" s="85"/>
      <c r="AN100" s="85"/>
      <c r="AO100" s="85"/>
      <c r="AP100" s="87"/>
    </row>
    <row r="101" spans="1:11" ht="21.75" customHeight="1">
      <c r="A101" s="5">
        <v>17</v>
      </c>
      <c r="B101" s="6">
        <v>0.5180555555555556</v>
      </c>
      <c r="C101" s="3" t="s">
        <v>180</v>
      </c>
      <c r="D101" s="7" t="str">
        <f>+$N$99</f>
        <v>MIRUMAE</v>
      </c>
      <c r="E101" s="3" t="s">
        <v>33</v>
      </c>
      <c r="F101" s="19"/>
      <c r="G101" s="24" t="s">
        <v>73</v>
      </c>
      <c r="H101" s="22"/>
      <c r="I101" s="3" t="s">
        <v>30</v>
      </c>
      <c r="J101" s="7" t="str">
        <f>+$N$89</f>
        <v>光田寺</v>
      </c>
      <c r="K101" s="4" t="str">
        <f t="shared" si="3"/>
        <v>尾上</v>
      </c>
    </row>
    <row r="102" spans="1:11" ht="21.75" customHeight="1">
      <c r="A102" s="5">
        <v>18</v>
      </c>
      <c r="B102" s="6">
        <v>0.5256944444444445</v>
      </c>
      <c r="C102" s="3" t="s">
        <v>180</v>
      </c>
      <c r="D102" s="7" t="str">
        <f>+$N$93</f>
        <v>致遠ﾚｯﾄﾞ</v>
      </c>
      <c r="E102" s="3" t="s">
        <v>28</v>
      </c>
      <c r="F102" s="19"/>
      <c r="G102" s="24" t="s">
        <v>73</v>
      </c>
      <c r="H102" s="22"/>
      <c r="I102" s="3" t="s">
        <v>32</v>
      </c>
      <c r="J102" s="7" t="str">
        <f>+$N$97</f>
        <v>ﾄﾘｱｽ</v>
      </c>
      <c r="K102" s="4" t="str">
        <f t="shared" si="3"/>
        <v>MIRUMAE</v>
      </c>
    </row>
    <row r="103" spans="1:11" ht="21.75" customHeight="1">
      <c r="A103" s="5">
        <v>19</v>
      </c>
      <c r="B103" s="6">
        <v>0.5333333333333333</v>
      </c>
      <c r="C103" s="3" t="s">
        <v>180</v>
      </c>
      <c r="D103" s="7" t="str">
        <f>+$N$87</f>
        <v>千年</v>
      </c>
      <c r="E103" s="3" t="s">
        <v>29</v>
      </c>
      <c r="F103" s="19"/>
      <c r="G103" s="24" t="s">
        <v>73</v>
      </c>
      <c r="H103" s="22"/>
      <c r="I103" s="3" t="s">
        <v>27</v>
      </c>
      <c r="J103" s="7" t="str">
        <f>+$N$91</f>
        <v>尾上</v>
      </c>
      <c r="K103" s="4" t="str">
        <f t="shared" si="3"/>
        <v>致遠ﾚｯﾄﾞ</v>
      </c>
    </row>
    <row r="104" spans="1:11" ht="21.75" customHeight="1">
      <c r="A104" s="5">
        <v>20</v>
      </c>
      <c r="B104" s="6">
        <v>0.5409722222222222</v>
      </c>
      <c r="C104" s="3" t="s">
        <v>180</v>
      </c>
      <c r="D104" s="7" t="str">
        <f>+$N$95</f>
        <v>すずかけ</v>
      </c>
      <c r="E104" s="3" t="s">
        <v>31</v>
      </c>
      <c r="F104" s="19"/>
      <c r="G104" s="24" t="s">
        <v>73</v>
      </c>
      <c r="H104" s="22"/>
      <c r="I104" s="3" t="s">
        <v>33</v>
      </c>
      <c r="J104" s="7" t="str">
        <f>+$N$99</f>
        <v>MIRUMAE</v>
      </c>
      <c r="K104" s="4" t="str">
        <f t="shared" si="3"/>
        <v>千年</v>
      </c>
    </row>
    <row r="105" spans="1:11" ht="21.75" customHeight="1" thickBot="1">
      <c r="A105" s="9">
        <v>21</v>
      </c>
      <c r="B105" s="10">
        <v>0.548611111111111</v>
      </c>
      <c r="C105" s="11" t="s">
        <v>181</v>
      </c>
      <c r="D105" s="12" t="str">
        <f>+$N$89</f>
        <v>光田寺</v>
      </c>
      <c r="E105" s="11" t="s">
        <v>30</v>
      </c>
      <c r="F105" s="26"/>
      <c r="G105" s="25" t="s">
        <v>73</v>
      </c>
      <c r="H105" s="27"/>
      <c r="I105" s="11" t="s">
        <v>28</v>
      </c>
      <c r="J105" s="12" t="str">
        <f>+$N$93</f>
        <v>致遠ﾚｯﾄﾞ</v>
      </c>
      <c r="K105" s="18" t="str">
        <f t="shared" si="3"/>
        <v>すずかけ</v>
      </c>
    </row>
  </sheetData>
  <sheetProtection/>
  <mergeCells count="554">
    <mergeCell ref="M46:M47"/>
    <mergeCell ref="N46:N47"/>
    <mergeCell ref="O46:Q46"/>
    <mergeCell ref="AD46:AF46"/>
    <mergeCell ref="R46:T46"/>
    <mergeCell ref="U46:W46"/>
    <mergeCell ref="X46:Z46"/>
    <mergeCell ref="M44:M45"/>
    <mergeCell ref="N44:N45"/>
    <mergeCell ref="AD44:AF45"/>
    <mergeCell ref="AL42:AL43"/>
    <mergeCell ref="AM42:AM43"/>
    <mergeCell ref="AN42:AN43"/>
    <mergeCell ref="AD42:AF42"/>
    <mergeCell ref="AG42:AI42"/>
    <mergeCell ref="AP40:AP41"/>
    <mergeCell ref="M42:M43"/>
    <mergeCell ref="N42:N43"/>
    <mergeCell ref="O42:Q42"/>
    <mergeCell ref="R42:T42"/>
    <mergeCell ref="U42:W42"/>
    <mergeCell ref="AP42:AP43"/>
    <mergeCell ref="AO42:AO43"/>
    <mergeCell ref="X42:Z42"/>
    <mergeCell ref="AA42:AC43"/>
    <mergeCell ref="AD40:AF40"/>
    <mergeCell ref="AG40:AI40"/>
    <mergeCell ref="AJ40:AJ41"/>
    <mergeCell ref="AK40:AK41"/>
    <mergeCell ref="AJ42:AJ43"/>
    <mergeCell ref="AK42:AK43"/>
    <mergeCell ref="AP38:AP39"/>
    <mergeCell ref="M40:M41"/>
    <mergeCell ref="N40:N41"/>
    <mergeCell ref="O40:Q40"/>
    <mergeCell ref="R40:T40"/>
    <mergeCell ref="U40:W40"/>
    <mergeCell ref="X40:Z41"/>
    <mergeCell ref="AA40:AC40"/>
    <mergeCell ref="AL40:AL41"/>
    <mergeCell ref="AO40:AO41"/>
    <mergeCell ref="AD38:AF38"/>
    <mergeCell ref="AG38:AI38"/>
    <mergeCell ref="AJ38:AJ39"/>
    <mergeCell ref="AK38:AK39"/>
    <mergeCell ref="AL36:AL37"/>
    <mergeCell ref="AO36:AO37"/>
    <mergeCell ref="AM38:AM39"/>
    <mergeCell ref="AN38:AN39"/>
    <mergeCell ref="AL38:AL39"/>
    <mergeCell ref="AO38:AO39"/>
    <mergeCell ref="AP36:AP37"/>
    <mergeCell ref="M38:M39"/>
    <mergeCell ref="N38:N39"/>
    <mergeCell ref="O38:Q38"/>
    <mergeCell ref="R38:T38"/>
    <mergeCell ref="U38:W39"/>
    <mergeCell ref="X38:Z38"/>
    <mergeCell ref="AA38:AC38"/>
    <mergeCell ref="AM36:AM37"/>
    <mergeCell ref="AN36:AN37"/>
    <mergeCell ref="AN46:AN47"/>
    <mergeCell ref="AO46:AO47"/>
    <mergeCell ref="AP46:AP47"/>
    <mergeCell ref="M36:M37"/>
    <mergeCell ref="N36:N37"/>
    <mergeCell ref="O36:Q36"/>
    <mergeCell ref="R36:T37"/>
    <mergeCell ref="U36:W36"/>
    <mergeCell ref="X36:Z36"/>
    <mergeCell ref="AA36:AC36"/>
    <mergeCell ref="AK46:AK47"/>
    <mergeCell ref="AL46:AL47"/>
    <mergeCell ref="AG46:AI47"/>
    <mergeCell ref="AM46:AM47"/>
    <mergeCell ref="AA46:AC46"/>
    <mergeCell ref="AA44:AC44"/>
    <mergeCell ref="AJ46:AJ47"/>
    <mergeCell ref="AO44:AO45"/>
    <mergeCell ref="AP44:AP45"/>
    <mergeCell ref="AK44:AK45"/>
    <mergeCell ref="AG44:AI44"/>
    <mergeCell ref="AJ44:AJ45"/>
    <mergeCell ref="AL44:AL45"/>
    <mergeCell ref="AM44:AM45"/>
    <mergeCell ref="AN44:AN45"/>
    <mergeCell ref="M30:AP31"/>
    <mergeCell ref="M32:N33"/>
    <mergeCell ref="O44:Q44"/>
    <mergeCell ref="R44:T44"/>
    <mergeCell ref="U44:W44"/>
    <mergeCell ref="X44:Z44"/>
    <mergeCell ref="AD36:AF36"/>
    <mergeCell ref="AG36:AI36"/>
    <mergeCell ref="AJ36:AJ37"/>
    <mergeCell ref="AK36:AK37"/>
    <mergeCell ref="AM40:AM41"/>
    <mergeCell ref="AN40:AN41"/>
    <mergeCell ref="AO18:AO19"/>
    <mergeCell ref="AP18:AP19"/>
    <mergeCell ref="AG18:AI19"/>
    <mergeCell ref="AJ18:AJ19"/>
    <mergeCell ref="AK18:AK19"/>
    <mergeCell ref="AL18:AL19"/>
    <mergeCell ref="AM18:AM19"/>
    <mergeCell ref="AN18:AN19"/>
    <mergeCell ref="U18:W18"/>
    <mergeCell ref="X18:Z18"/>
    <mergeCell ref="AA18:AC18"/>
    <mergeCell ref="AD18:AF18"/>
    <mergeCell ref="M18:M19"/>
    <mergeCell ref="N18:N19"/>
    <mergeCell ref="O18:Q18"/>
    <mergeCell ref="R18:T18"/>
    <mergeCell ref="AM16:AM17"/>
    <mergeCell ref="AN16:AN17"/>
    <mergeCell ref="AO16:AO17"/>
    <mergeCell ref="AP16:AP17"/>
    <mergeCell ref="AG16:AI16"/>
    <mergeCell ref="AJ16:AJ17"/>
    <mergeCell ref="AK16:AK17"/>
    <mergeCell ref="AL16:AL17"/>
    <mergeCell ref="U16:W16"/>
    <mergeCell ref="X16:Z16"/>
    <mergeCell ref="AA16:AC16"/>
    <mergeCell ref="AD16:AF17"/>
    <mergeCell ref="M16:M17"/>
    <mergeCell ref="N16:N17"/>
    <mergeCell ref="O16:Q16"/>
    <mergeCell ref="R16:T16"/>
    <mergeCell ref="AM14:AM15"/>
    <mergeCell ref="AN14:AN15"/>
    <mergeCell ref="AO14:AO15"/>
    <mergeCell ref="AP14:AP15"/>
    <mergeCell ref="AG14:AI14"/>
    <mergeCell ref="AJ14:AJ15"/>
    <mergeCell ref="AK14:AK15"/>
    <mergeCell ref="AL14:AL15"/>
    <mergeCell ref="U14:W14"/>
    <mergeCell ref="X14:Z14"/>
    <mergeCell ref="AA14:AC15"/>
    <mergeCell ref="AD14:AF14"/>
    <mergeCell ref="M14:M15"/>
    <mergeCell ref="N14:N15"/>
    <mergeCell ref="O14:Q14"/>
    <mergeCell ref="R14:T14"/>
    <mergeCell ref="AM12:AM13"/>
    <mergeCell ref="AN12:AN13"/>
    <mergeCell ref="AO12:AO13"/>
    <mergeCell ref="AP12:AP13"/>
    <mergeCell ref="AG12:AI12"/>
    <mergeCell ref="AJ12:AJ13"/>
    <mergeCell ref="AK12:AK13"/>
    <mergeCell ref="AL12:AL13"/>
    <mergeCell ref="U12:W12"/>
    <mergeCell ref="X12:Z13"/>
    <mergeCell ref="AA12:AC12"/>
    <mergeCell ref="AD12:AF12"/>
    <mergeCell ref="M12:M13"/>
    <mergeCell ref="N12:N13"/>
    <mergeCell ref="O12:Q12"/>
    <mergeCell ref="R12:T12"/>
    <mergeCell ref="AM10:AM11"/>
    <mergeCell ref="AN10:AN11"/>
    <mergeCell ref="AO10:AO11"/>
    <mergeCell ref="AP10:AP11"/>
    <mergeCell ref="AG10:AI10"/>
    <mergeCell ref="AJ10:AJ11"/>
    <mergeCell ref="AK10:AK11"/>
    <mergeCell ref="AL10:AL11"/>
    <mergeCell ref="U10:W11"/>
    <mergeCell ref="X10:Z10"/>
    <mergeCell ref="AA10:AC10"/>
    <mergeCell ref="AD10:AF10"/>
    <mergeCell ref="M10:M11"/>
    <mergeCell ref="N10:N11"/>
    <mergeCell ref="O10:Q10"/>
    <mergeCell ref="R10:T10"/>
    <mergeCell ref="AM8:AM9"/>
    <mergeCell ref="AN8:AN9"/>
    <mergeCell ref="AO8:AO9"/>
    <mergeCell ref="AP8:AP9"/>
    <mergeCell ref="AG8:AI8"/>
    <mergeCell ref="AJ8:AJ9"/>
    <mergeCell ref="AK8:AK9"/>
    <mergeCell ref="AL8:AL9"/>
    <mergeCell ref="U8:W8"/>
    <mergeCell ref="X8:Z8"/>
    <mergeCell ref="AA8:AC8"/>
    <mergeCell ref="AD8:AF8"/>
    <mergeCell ref="M8:M9"/>
    <mergeCell ref="N8:N9"/>
    <mergeCell ref="O8:Q8"/>
    <mergeCell ref="R8:T9"/>
    <mergeCell ref="AM6:AM7"/>
    <mergeCell ref="AN6:AN7"/>
    <mergeCell ref="AO6:AO7"/>
    <mergeCell ref="AP6:AP7"/>
    <mergeCell ref="AG6:AI6"/>
    <mergeCell ref="AJ6:AJ7"/>
    <mergeCell ref="AK6:AK7"/>
    <mergeCell ref="AL6:AL7"/>
    <mergeCell ref="U6:W6"/>
    <mergeCell ref="X6:Z6"/>
    <mergeCell ref="AA6:AC6"/>
    <mergeCell ref="AD6:AF6"/>
    <mergeCell ref="M6:M7"/>
    <mergeCell ref="N6:N7"/>
    <mergeCell ref="O6:Q7"/>
    <mergeCell ref="R6:T6"/>
    <mergeCell ref="AO4:AO5"/>
    <mergeCell ref="AP4:AP5"/>
    <mergeCell ref="O5:Q5"/>
    <mergeCell ref="R5:T5"/>
    <mergeCell ref="U5:W5"/>
    <mergeCell ref="X5:Z5"/>
    <mergeCell ref="AA5:AC5"/>
    <mergeCell ref="AD5:AF5"/>
    <mergeCell ref="AG5:AI5"/>
    <mergeCell ref="AK4:AK5"/>
    <mergeCell ref="AL4:AL5"/>
    <mergeCell ref="AM4:AM5"/>
    <mergeCell ref="AN4:AN5"/>
    <mergeCell ref="M2:AP3"/>
    <mergeCell ref="M4:N5"/>
    <mergeCell ref="O4:Q4"/>
    <mergeCell ref="R4:T4"/>
    <mergeCell ref="U4:W4"/>
    <mergeCell ref="X4:Z4"/>
    <mergeCell ref="AA4:AC4"/>
    <mergeCell ref="A1:K1"/>
    <mergeCell ref="AD4:AF4"/>
    <mergeCell ref="AG4:AI4"/>
    <mergeCell ref="AJ4:AJ5"/>
    <mergeCell ref="A3:K3"/>
    <mergeCell ref="D4:J4"/>
    <mergeCell ref="A4:B4"/>
    <mergeCell ref="X33:Z33"/>
    <mergeCell ref="AA33:AC33"/>
    <mergeCell ref="AD33:AF33"/>
    <mergeCell ref="AG33:AI33"/>
    <mergeCell ref="O32:Q32"/>
    <mergeCell ref="R32:T32"/>
    <mergeCell ref="U32:W32"/>
    <mergeCell ref="X32:Z32"/>
    <mergeCell ref="AA32:AC32"/>
    <mergeCell ref="AD32:AF32"/>
    <mergeCell ref="M34:M35"/>
    <mergeCell ref="N34:N35"/>
    <mergeCell ref="O34:Q35"/>
    <mergeCell ref="R34:T34"/>
    <mergeCell ref="U34:W34"/>
    <mergeCell ref="X34:Z34"/>
    <mergeCell ref="AA34:AC34"/>
    <mergeCell ref="AD34:AF34"/>
    <mergeCell ref="AG34:AI34"/>
    <mergeCell ref="AJ34:AJ35"/>
    <mergeCell ref="AK34:AK35"/>
    <mergeCell ref="AL34:AL35"/>
    <mergeCell ref="AM34:AM35"/>
    <mergeCell ref="AN34:AN35"/>
    <mergeCell ref="AO34:AO35"/>
    <mergeCell ref="AP34:AP35"/>
    <mergeCell ref="AN32:AN33"/>
    <mergeCell ref="AO32:AO33"/>
    <mergeCell ref="AP32:AP33"/>
    <mergeCell ref="AM32:AM33"/>
    <mergeCell ref="A30:K30"/>
    <mergeCell ref="A31:B31"/>
    <mergeCell ref="D31:J31"/>
    <mergeCell ref="AJ32:AJ33"/>
    <mergeCell ref="AK32:AK33"/>
    <mergeCell ref="AL32:AL33"/>
    <mergeCell ref="AG32:AI32"/>
    <mergeCell ref="O33:Q33"/>
    <mergeCell ref="R33:T33"/>
    <mergeCell ref="U33:W33"/>
    <mergeCell ref="A54:K54"/>
    <mergeCell ref="M56:AP57"/>
    <mergeCell ref="A56:K56"/>
    <mergeCell ref="A57:B57"/>
    <mergeCell ref="D57:J57"/>
    <mergeCell ref="M58:N59"/>
    <mergeCell ref="O58:Q58"/>
    <mergeCell ref="R58:T58"/>
    <mergeCell ref="U58:W58"/>
    <mergeCell ref="X58:Z58"/>
    <mergeCell ref="AL58:AL59"/>
    <mergeCell ref="AM58:AM59"/>
    <mergeCell ref="AN58:AN59"/>
    <mergeCell ref="AA58:AC58"/>
    <mergeCell ref="AD58:AF58"/>
    <mergeCell ref="AG58:AI58"/>
    <mergeCell ref="AJ58:AJ59"/>
    <mergeCell ref="AO58:AO59"/>
    <mergeCell ref="AP58:AP59"/>
    <mergeCell ref="O59:Q59"/>
    <mergeCell ref="R59:T59"/>
    <mergeCell ref="U59:W59"/>
    <mergeCell ref="X59:Z59"/>
    <mergeCell ref="AA59:AC59"/>
    <mergeCell ref="AD59:AF59"/>
    <mergeCell ref="AG59:AI59"/>
    <mergeCell ref="AK58:AK59"/>
    <mergeCell ref="M60:M61"/>
    <mergeCell ref="N60:N61"/>
    <mergeCell ref="O60:Q61"/>
    <mergeCell ref="R60:T60"/>
    <mergeCell ref="U60:W60"/>
    <mergeCell ref="X60:Z60"/>
    <mergeCell ref="AA60:AC60"/>
    <mergeCell ref="AD60:AF60"/>
    <mergeCell ref="AG60:AI60"/>
    <mergeCell ref="AJ60:AJ61"/>
    <mergeCell ref="AK60:AK61"/>
    <mergeCell ref="AL60:AL61"/>
    <mergeCell ref="AM60:AM61"/>
    <mergeCell ref="AN60:AN61"/>
    <mergeCell ref="AO60:AO61"/>
    <mergeCell ref="AP60:AP61"/>
    <mergeCell ref="M62:M63"/>
    <mergeCell ref="N62:N63"/>
    <mergeCell ref="O62:Q62"/>
    <mergeCell ref="R62:T63"/>
    <mergeCell ref="U62:W62"/>
    <mergeCell ref="X62:Z62"/>
    <mergeCell ref="AA62:AC62"/>
    <mergeCell ref="AD62:AF62"/>
    <mergeCell ref="AG62:AI62"/>
    <mergeCell ref="AJ62:AJ63"/>
    <mergeCell ref="AK62:AK63"/>
    <mergeCell ref="AL62:AL63"/>
    <mergeCell ref="AM62:AM63"/>
    <mergeCell ref="AN62:AN63"/>
    <mergeCell ref="AO62:AO63"/>
    <mergeCell ref="AP62:AP63"/>
    <mergeCell ref="M64:M65"/>
    <mergeCell ref="N64:N65"/>
    <mergeCell ref="O64:Q64"/>
    <mergeCell ref="R64:T64"/>
    <mergeCell ref="U64:W65"/>
    <mergeCell ref="X64:Z64"/>
    <mergeCell ref="AA64:AC64"/>
    <mergeCell ref="AD64:AF64"/>
    <mergeCell ref="AG64:AI64"/>
    <mergeCell ref="AJ64:AJ65"/>
    <mergeCell ref="AK64:AK65"/>
    <mergeCell ref="AL64:AL65"/>
    <mergeCell ref="AM64:AM65"/>
    <mergeCell ref="AN64:AN65"/>
    <mergeCell ref="AO64:AO65"/>
    <mergeCell ref="AP64:AP65"/>
    <mergeCell ref="M66:M67"/>
    <mergeCell ref="N66:N67"/>
    <mergeCell ref="O66:Q66"/>
    <mergeCell ref="R66:T66"/>
    <mergeCell ref="U66:W66"/>
    <mergeCell ref="X66:Z67"/>
    <mergeCell ref="AA66:AC66"/>
    <mergeCell ref="AD66:AF66"/>
    <mergeCell ref="AG66:AI66"/>
    <mergeCell ref="AJ66:AJ67"/>
    <mergeCell ref="AK66:AK67"/>
    <mergeCell ref="AL66:AL67"/>
    <mergeCell ref="AM66:AM67"/>
    <mergeCell ref="AN66:AN67"/>
    <mergeCell ref="AO66:AO67"/>
    <mergeCell ref="AP66:AP67"/>
    <mergeCell ref="M68:M69"/>
    <mergeCell ref="N68:N69"/>
    <mergeCell ref="O68:Q68"/>
    <mergeCell ref="R68:T68"/>
    <mergeCell ref="U68:W68"/>
    <mergeCell ref="X68:Z68"/>
    <mergeCell ref="AA68:AC69"/>
    <mergeCell ref="AD68:AF68"/>
    <mergeCell ref="AG68:AI68"/>
    <mergeCell ref="AJ68:AJ69"/>
    <mergeCell ref="AK68:AK69"/>
    <mergeCell ref="AL68:AL69"/>
    <mergeCell ref="AM68:AM69"/>
    <mergeCell ref="AN68:AN69"/>
    <mergeCell ref="AO68:AO69"/>
    <mergeCell ref="AP68:AP69"/>
    <mergeCell ref="M70:M71"/>
    <mergeCell ref="N70:N71"/>
    <mergeCell ref="O70:Q70"/>
    <mergeCell ref="R70:T70"/>
    <mergeCell ref="U70:W70"/>
    <mergeCell ref="X70:Z70"/>
    <mergeCell ref="AO70:AO71"/>
    <mergeCell ref="AP70:AP71"/>
    <mergeCell ref="M72:M73"/>
    <mergeCell ref="N72:N73"/>
    <mergeCell ref="O72:Q72"/>
    <mergeCell ref="R72:T72"/>
    <mergeCell ref="U72:W72"/>
    <mergeCell ref="X72:Z72"/>
    <mergeCell ref="AA70:AC70"/>
    <mergeCell ref="AD70:AF71"/>
    <mergeCell ref="AG72:AI73"/>
    <mergeCell ref="AJ72:AJ73"/>
    <mergeCell ref="AK72:AK73"/>
    <mergeCell ref="AL72:AL73"/>
    <mergeCell ref="AM70:AM71"/>
    <mergeCell ref="AN70:AN71"/>
    <mergeCell ref="AG70:AI70"/>
    <mergeCell ref="AJ70:AJ71"/>
    <mergeCell ref="AK70:AK71"/>
    <mergeCell ref="AL70:AL71"/>
    <mergeCell ref="AM72:AM73"/>
    <mergeCell ref="AN72:AN73"/>
    <mergeCell ref="AO72:AO73"/>
    <mergeCell ref="AP72:AP73"/>
    <mergeCell ref="A83:K83"/>
    <mergeCell ref="A84:B84"/>
    <mergeCell ref="D84:J84"/>
    <mergeCell ref="M83:AP84"/>
    <mergeCell ref="AA72:AC72"/>
    <mergeCell ref="AD72:AF72"/>
    <mergeCell ref="M85:N86"/>
    <mergeCell ref="O85:Q85"/>
    <mergeCell ref="R85:T85"/>
    <mergeCell ref="U85:W85"/>
    <mergeCell ref="X85:Z85"/>
    <mergeCell ref="AA85:AC85"/>
    <mergeCell ref="AD85:AF85"/>
    <mergeCell ref="AG85:AI85"/>
    <mergeCell ref="AJ85:AJ86"/>
    <mergeCell ref="AK85:AK86"/>
    <mergeCell ref="AL85:AL86"/>
    <mergeCell ref="AM85:AM86"/>
    <mergeCell ref="AN85:AN86"/>
    <mergeCell ref="AO85:AO86"/>
    <mergeCell ref="AP85:AP86"/>
    <mergeCell ref="O86:Q86"/>
    <mergeCell ref="R86:T86"/>
    <mergeCell ref="U86:W86"/>
    <mergeCell ref="X86:Z86"/>
    <mergeCell ref="AA86:AC86"/>
    <mergeCell ref="AD86:AF86"/>
    <mergeCell ref="AG86:AI86"/>
    <mergeCell ref="M87:M88"/>
    <mergeCell ref="N87:N88"/>
    <mergeCell ref="O87:Q88"/>
    <mergeCell ref="R87:T87"/>
    <mergeCell ref="U87:W87"/>
    <mergeCell ref="X87:Z87"/>
    <mergeCell ref="AA87:AC87"/>
    <mergeCell ref="AD87:AF87"/>
    <mergeCell ref="AG87:AI87"/>
    <mergeCell ref="AJ87:AJ88"/>
    <mergeCell ref="AK87:AK88"/>
    <mergeCell ref="AL87:AL88"/>
    <mergeCell ref="AM87:AM88"/>
    <mergeCell ref="AN87:AN88"/>
    <mergeCell ref="AO87:AO88"/>
    <mergeCell ref="AP87:AP88"/>
    <mergeCell ref="M89:M90"/>
    <mergeCell ref="N89:N90"/>
    <mergeCell ref="O89:Q89"/>
    <mergeCell ref="R89:T90"/>
    <mergeCell ref="U89:W89"/>
    <mergeCell ref="X89:Z89"/>
    <mergeCell ref="AA89:AC89"/>
    <mergeCell ref="AD89:AF89"/>
    <mergeCell ref="AG89:AI89"/>
    <mergeCell ref="AJ89:AJ90"/>
    <mergeCell ref="AK89:AK90"/>
    <mergeCell ref="AL89:AL90"/>
    <mergeCell ref="AM89:AM90"/>
    <mergeCell ref="AN89:AN90"/>
    <mergeCell ref="AO89:AO90"/>
    <mergeCell ref="AP89:AP90"/>
    <mergeCell ref="M91:M92"/>
    <mergeCell ref="N91:N92"/>
    <mergeCell ref="O91:Q91"/>
    <mergeCell ref="R91:T91"/>
    <mergeCell ref="U91:W92"/>
    <mergeCell ref="X91:Z91"/>
    <mergeCell ref="AA91:AC91"/>
    <mergeCell ref="AD91:AF91"/>
    <mergeCell ref="AG91:AI91"/>
    <mergeCell ref="AJ91:AJ92"/>
    <mergeCell ref="AK91:AK92"/>
    <mergeCell ref="AL91:AL92"/>
    <mergeCell ref="AM91:AM92"/>
    <mergeCell ref="AN91:AN92"/>
    <mergeCell ref="AO91:AO92"/>
    <mergeCell ref="AP91:AP92"/>
    <mergeCell ref="M93:M94"/>
    <mergeCell ref="N93:N94"/>
    <mergeCell ref="O93:Q93"/>
    <mergeCell ref="R93:T93"/>
    <mergeCell ref="U93:W93"/>
    <mergeCell ref="X93:Z94"/>
    <mergeCell ref="AA93:AC93"/>
    <mergeCell ref="AD93:AF93"/>
    <mergeCell ref="AG93:AI93"/>
    <mergeCell ref="AJ93:AJ94"/>
    <mergeCell ref="AK93:AK94"/>
    <mergeCell ref="AL93:AL94"/>
    <mergeCell ref="AM93:AM94"/>
    <mergeCell ref="AN93:AN94"/>
    <mergeCell ref="AO93:AO94"/>
    <mergeCell ref="AP93:AP94"/>
    <mergeCell ref="M95:M96"/>
    <mergeCell ref="N95:N96"/>
    <mergeCell ref="O95:Q95"/>
    <mergeCell ref="R95:T95"/>
    <mergeCell ref="U95:W95"/>
    <mergeCell ref="X95:Z95"/>
    <mergeCell ref="AA95:AC96"/>
    <mergeCell ref="AD95:AF95"/>
    <mergeCell ref="AG95:AI95"/>
    <mergeCell ref="AJ95:AJ96"/>
    <mergeCell ref="AK95:AK96"/>
    <mergeCell ref="AL95:AL96"/>
    <mergeCell ref="AM95:AM96"/>
    <mergeCell ref="AN95:AN96"/>
    <mergeCell ref="AO95:AO96"/>
    <mergeCell ref="AP95:AP96"/>
    <mergeCell ref="M97:M98"/>
    <mergeCell ref="N97:N98"/>
    <mergeCell ref="O97:Q97"/>
    <mergeCell ref="R97:T97"/>
    <mergeCell ref="U97:W97"/>
    <mergeCell ref="X97:Z97"/>
    <mergeCell ref="AA97:AC97"/>
    <mergeCell ref="AD97:AF98"/>
    <mergeCell ref="AG97:AI97"/>
    <mergeCell ref="AJ97:AJ98"/>
    <mergeCell ref="AK97:AK98"/>
    <mergeCell ref="AL97:AL98"/>
    <mergeCell ref="AM97:AM98"/>
    <mergeCell ref="AN97:AN98"/>
    <mergeCell ref="AO97:AO98"/>
    <mergeCell ref="AP97:AP98"/>
    <mergeCell ref="M99:M100"/>
    <mergeCell ref="N99:N100"/>
    <mergeCell ref="O99:Q99"/>
    <mergeCell ref="R99:T99"/>
    <mergeCell ref="U99:W99"/>
    <mergeCell ref="X99:Z99"/>
    <mergeCell ref="AM99:AM100"/>
    <mergeCell ref="AN99:AN100"/>
    <mergeCell ref="AO99:AO100"/>
    <mergeCell ref="AP99:AP100"/>
    <mergeCell ref="AA99:AC99"/>
    <mergeCell ref="AD99:AF99"/>
    <mergeCell ref="AG99:AI100"/>
    <mergeCell ref="AJ99:AJ100"/>
    <mergeCell ref="AK99:AK100"/>
    <mergeCell ref="AL99:AL100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1" r:id="rId1"/>
  <rowBreaks count="1" manualBreakCount="1">
    <brk id="53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showZeros="0" view="pageBreakPreview" zoomScale="60" zoomScalePageLayoutView="0" workbookViewId="0" topLeftCell="A1">
      <selection activeCell="B1" sqref="B1:L3"/>
    </sheetView>
  </sheetViews>
  <sheetFormatPr defaultColWidth="9.00390625" defaultRowHeight="13.5"/>
  <cols>
    <col min="2" max="2" width="3.75390625" style="0" customWidth="1"/>
    <col min="3" max="3" width="7.625" style="0" customWidth="1"/>
    <col min="4" max="4" width="8.625" style="0" customWidth="1"/>
    <col min="5" max="5" width="14.625" style="2" customWidth="1"/>
    <col min="6" max="6" width="3.625" style="1" customWidth="1"/>
    <col min="7" max="9" width="3.625" style="0" customWidth="1"/>
    <col min="10" max="10" width="3.625" style="1" customWidth="1"/>
    <col min="11" max="12" width="14.625" style="0" customWidth="1"/>
    <col min="14" max="43" width="3.375" style="0" customWidth="1"/>
  </cols>
  <sheetData>
    <row r="1" spans="2:12" ht="29.25" customHeight="1">
      <c r="B1" s="160" t="s">
        <v>183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40" ht="29.25" customHeight="1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Q2" s="46"/>
      <c r="R2" s="47"/>
      <c r="S2" s="47"/>
      <c r="T2" s="47"/>
      <c r="U2" s="47"/>
      <c r="V2" s="47"/>
      <c r="W2" s="47"/>
      <c r="X2" s="48"/>
      <c r="AG2" s="46"/>
      <c r="AH2" s="47"/>
      <c r="AI2" s="47"/>
      <c r="AJ2" s="47"/>
      <c r="AK2" s="47"/>
      <c r="AL2" s="47"/>
      <c r="AM2" s="47"/>
      <c r="AN2" s="48"/>
    </row>
    <row r="3" spans="2:42" ht="29.25" customHeight="1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O3" s="39"/>
      <c r="P3" s="39"/>
      <c r="Q3" s="49"/>
      <c r="R3" s="39"/>
      <c r="S3" s="39"/>
      <c r="T3" s="39"/>
      <c r="U3" s="39"/>
      <c r="V3" s="39"/>
      <c r="W3" s="39"/>
      <c r="X3" s="50"/>
      <c r="Y3" s="65"/>
      <c r="Z3" s="65"/>
      <c r="AA3" s="65"/>
      <c r="AB3" s="65"/>
      <c r="AC3" s="65"/>
      <c r="AD3" s="65"/>
      <c r="AE3" s="65"/>
      <c r="AF3" s="65"/>
      <c r="AG3" s="49"/>
      <c r="AH3" s="39"/>
      <c r="AI3" s="39"/>
      <c r="AJ3" s="39"/>
      <c r="AK3" s="39"/>
      <c r="AL3" s="39"/>
      <c r="AM3" s="39"/>
      <c r="AN3" s="50"/>
      <c r="AO3" s="39"/>
      <c r="AP3" s="39"/>
    </row>
    <row r="4" spans="2:43" ht="29.25" customHeight="1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N4" s="137" t="s">
        <v>112</v>
      </c>
      <c r="O4" s="138"/>
      <c r="R4" s="137" t="s">
        <v>113</v>
      </c>
      <c r="S4" s="138"/>
      <c r="V4" s="137" t="s">
        <v>103</v>
      </c>
      <c r="W4" s="138"/>
      <c r="Z4" s="137" t="s">
        <v>105</v>
      </c>
      <c r="AA4" s="138"/>
      <c r="AD4" s="137" t="s">
        <v>107</v>
      </c>
      <c r="AE4" s="138"/>
      <c r="AH4" s="137" t="s">
        <v>108</v>
      </c>
      <c r="AI4" s="138"/>
      <c r="AL4" s="137" t="s">
        <v>110</v>
      </c>
      <c r="AM4" s="138"/>
      <c r="AP4" s="137" t="s">
        <v>111</v>
      </c>
      <c r="AQ4" s="138"/>
    </row>
    <row r="5" spans="2:43" ht="29.25" customHeight="1">
      <c r="B5" s="43"/>
      <c r="C5" s="43"/>
      <c r="D5" s="43"/>
      <c r="E5" s="161" t="s">
        <v>92</v>
      </c>
      <c r="F5" s="162"/>
      <c r="G5" s="162"/>
      <c r="H5" s="163"/>
      <c r="I5" s="164"/>
      <c r="J5" s="165"/>
      <c r="K5" s="165"/>
      <c r="L5" s="166"/>
      <c r="N5" s="140" t="s">
        <v>195</v>
      </c>
      <c r="O5" s="141"/>
      <c r="P5" s="57"/>
      <c r="Q5" s="57"/>
      <c r="R5" s="140" t="s">
        <v>197</v>
      </c>
      <c r="S5" s="141"/>
      <c r="T5" s="57"/>
      <c r="U5" s="57"/>
      <c r="V5" s="140" t="s">
        <v>90</v>
      </c>
      <c r="W5" s="141"/>
      <c r="X5" s="57"/>
      <c r="Y5" s="57"/>
      <c r="Z5" s="140" t="s">
        <v>82</v>
      </c>
      <c r="AA5" s="141"/>
      <c r="AB5" s="57"/>
      <c r="AC5" s="57"/>
      <c r="AD5" s="140" t="s">
        <v>196</v>
      </c>
      <c r="AE5" s="141"/>
      <c r="AF5" s="57"/>
      <c r="AG5" s="57"/>
      <c r="AH5" s="140" t="s">
        <v>81</v>
      </c>
      <c r="AI5" s="141"/>
      <c r="AJ5" s="57"/>
      <c r="AK5" s="57"/>
      <c r="AL5" s="140" t="s">
        <v>80</v>
      </c>
      <c r="AM5" s="141"/>
      <c r="AN5" s="57"/>
      <c r="AO5" s="57"/>
      <c r="AP5" s="140" t="s">
        <v>88</v>
      </c>
      <c r="AQ5" s="141"/>
    </row>
    <row r="6" spans="2:43" ht="29.25" customHeight="1">
      <c r="B6" s="43"/>
      <c r="C6" s="43"/>
      <c r="D6" s="43"/>
      <c r="E6" s="148" t="s">
        <v>93</v>
      </c>
      <c r="F6" s="149"/>
      <c r="G6" s="149"/>
      <c r="H6" s="150"/>
      <c r="I6" s="151"/>
      <c r="J6" s="152"/>
      <c r="K6" s="152"/>
      <c r="L6" s="153"/>
      <c r="N6" s="140"/>
      <c r="O6" s="141"/>
      <c r="P6" s="57"/>
      <c r="Q6" s="57"/>
      <c r="R6" s="140"/>
      <c r="S6" s="141"/>
      <c r="T6" s="57"/>
      <c r="U6" s="57"/>
      <c r="V6" s="140"/>
      <c r="W6" s="141"/>
      <c r="X6" s="57"/>
      <c r="Y6" s="57"/>
      <c r="Z6" s="140"/>
      <c r="AA6" s="141"/>
      <c r="AB6" s="57"/>
      <c r="AC6" s="57"/>
      <c r="AD6" s="140"/>
      <c r="AE6" s="141"/>
      <c r="AF6" s="57"/>
      <c r="AG6" s="57"/>
      <c r="AH6" s="140"/>
      <c r="AI6" s="141"/>
      <c r="AJ6" s="57"/>
      <c r="AK6" s="57"/>
      <c r="AL6" s="140"/>
      <c r="AM6" s="141"/>
      <c r="AN6" s="57"/>
      <c r="AO6" s="57"/>
      <c r="AP6" s="140"/>
      <c r="AQ6" s="141"/>
    </row>
    <row r="7" spans="2:43" ht="29.25" customHeight="1">
      <c r="B7" s="43"/>
      <c r="C7" s="43"/>
      <c r="D7" s="43"/>
      <c r="E7" s="148" t="s">
        <v>94</v>
      </c>
      <c r="F7" s="149"/>
      <c r="G7" s="149"/>
      <c r="H7" s="150"/>
      <c r="I7" s="151"/>
      <c r="J7" s="152"/>
      <c r="K7" s="152"/>
      <c r="L7" s="153"/>
      <c r="N7" s="140"/>
      <c r="O7" s="141"/>
      <c r="P7" s="57"/>
      <c r="Q7" s="57"/>
      <c r="R7" s="140"/>
      <c r="S7" s="141"/>
      <c r="T7" s="57"/>
      <c r="U7" s="57"/>
      <c r="V7" s="140"/>
      <c r="W7" s="141"/>
      <c r="X7" s="57"/>
      <c r="Y7" s="57"/>
      <c r="Z7" s="140"/>
      <c r="AA7" s="141"/>
      <c r="AB7" s="57"/>
      <c r="AC7" s="57"/>
      <c r="AD7" s="140"/>
      <c r="AE7" s="141"/>
      <c r="AF7" s="57"/>
      <c r="AG7" s="57"/>
      <c r="AH7" s="140"/>
      <c r="AI7" s="141"/>
      <c r="AJ7" s="57"/>
      <c r="AK7" s="57"/>
      <c r="AL7" s="140"/>
      <c r="AM7" s="141"/>
      <c r="AN7" s="57"/>
      <c r="AO7" s="57"/>
      <c r="AP7" s="140"/>
      <c r="AQ7" s="141"/>
    </row>
    <row r="8" spans="2:43" ht="29.25" customHeight="1" thickBot="1">
      <c r="B8" s="43"/>
      <c r="C8" s="43"/>
      <c r="D8" s="43"/>
      <c r="E8" s="154" t="s">
        <v>95</v>
      </c>
      <c r="F8" s="155"/>
      <c r="G8" s="155"/>
      <c r="H8" s="156"/>
      <c r="I8" s="157"/>
      <c r="J8" s="158"/>
      <c r="K8" s="158"/>
      <c r="L8" s="159"/>
      <c r="N8" s="140"/>
      <c r="O8" s="141"/>
      <c r="P8" s="57"/>
      <c r="Q8" s="57"/>
      <c r="R8" s="140"/>
      <c r="S8" s="141"/>
      <c r="T8" s="57"/>
      <c r="U8" s="57"/>
      <c r="V8" s="140"/>
      <c r="W8" s="141"/>
      <c r="X8" s="57"/>
      <c r="Y8" s="57"/>
      <c r="Z8" s="140"/>
      <c r="AA8" s="141"/>
      <c r="AB8" s="57"/>
      <c r="AC8" s="57"/>
      <c r="AD8" s="140"/>
      <c r="AE8" s="141"/>
      <c r="AF8" s="57"/>
      <c r="AG8" s="57"/>
      <c r="AH8" s="140"/>
      <c r="AI8" s="141"/>
      <c r="AJ8" s="57"/>
      <c r="AK8" s="57"/>
      <c r="AL8" s="140"/>
      <c r="AM8" s="141"/>
      <c r="AN8" s="57"/>
      <c r="AO8" s="57"/>
      <c r="AP8" s="140"/>
      <c r="AQ8" s="141"/>
    </row>
    <row r="9" spans="2:42" ht="29.25" customHeight="1">
      <c r="B9" s="39"/>
      <c r="C9" s="41"/>
      <c r="D9" s="38"/>
      <c r="E9" s="42"/>
      <c r="F9" s="38"/>
      <c r="G9" s="38"/>
      <c r="H9" s="38"/>
      <c r="I9" s="38"/>
      <c r="J9" s="38"/>
      <c r="K9" s="42"/>
      <c r="L9" s="42"/>
      <c r="O9" s="49"/>
      <c r="P9" s="39"/>
      <c r="Q9" s="39"/>
      <c r="R9" s="50"/>
      <c r="W9" s="49"/>
      <c r="X9" s="39"/>
      <c r="Y9" s="39"/>
      <c r="Z9" s="50"/>
      <c r="AE9" s="49"/>
      <c r="AF9" s="39"/>
      <c r="AG9" s="39"/>
      <c r="AH9" s="50"/>
      <c r="AM9" s="49"/>
      <c r="AN9" s="39"/>
      <c r="AO9" s="39"/>
      <c r="AP9" s="50"/>
    </row>
    <row r="10" spans="2:43" ht="29.25" customHeight="1">
      <c r="B10" s="39"/>
      <c r="C10" s="41"/>
      <c r="D10" s="38"/>
      <c r="E10" s="42"/>
      <c r="F10" s="38"/>
      <c r="G10" s="38"/>
      <c r="H10" s="38"/>
      <c r="I10" s="38"/>
      <c r="J10" s="38"/>
      <c r="K10" s="42"/>
      <c r="L10" s="42"/>
      <c r="N10" s="64"/>
      <c r="O10" s="66"/>
      <c r="P10" s="139" t="s">
        <v>202</v>
      </c>
      <c r="Q10" s="139"/>
      <c r="R10" s="71"/>
      <c r="S10" s="72"/>
      <c r="T10" s="72"/>
      <c r="U10" s="72"/>
      <c r="V10" s="72"/>
      <c r="W10" s="73"/>
      <c r="X10" s="139" t="s">
        <v>203</v>
      </c>
      <c r="Y10" s="139"/>
      <c r="Z10" s="71"/>
      <c r="AA10" s="72"/>
      <c r="AB10" s="72"/>
      <c r="AC10" s="72"/>
      <c r="AD10" s="72"/>
      <c r="AE10" s="73"/>
      <c r="AF10" s="139" t="s">
        <v>204</v>
      </c>
      <c r="AG10" s="139"/>
      <c r="AH10" s="71"/>
      <c r="AI10" s="72"/>
      <c r="AJ10" s="72"/>
      <c r="AK10" s="72"/>
      <c r="AL10" s="72"/>
      <c r="AM10" s="73"/>
      <c r="AN10" s="139" t="s">
        <v>205</v>
      </c>
      <c r="AO10" s="139"/>
      <c r="AP10" s="67"/>
      <c r="AQ10" s="64"/>
    </row>
    <row r="11" spans="2:43" ht="29.25" customHeight="1">
      <c r="B11" s="39"/>
      <c r="C11" s="41"/>
      <c r="D11" s="38"/>
      <c r="E11" s="42"/>
      <c r="F11" s="38"/>
      <c r="G11" s="38"/>
      <c r="H11" s="38"/>
      <c r="I11" s="38"/>
      <c r="J11" s="38"/>
      <c r="K11" s="42"/>
      <c r="L11" s="42"/>
      <c r="N11" s="64"/>
      <c r="O11" s="64"/>
      <c r="P11" s="72"/>
      <c r="Q11" s="74"/>
      <c r="R11" s="72"/>
      <c r="S11" s="72"/>
      <c r="T11" s="72"/>
      <c r="U11" s="72"/>
      <c r="V11" s="72"/>
      <c r="W11" s="72"/>
      <c r="X11" s="75"/>
      <c r="Y11" s="72"/>
      <c r="Z11" s="72"/>
      <c r="AA11" s="72"/>
      <c r="AB11" s="72"/>
      <c r="AC11" s="72"/>
      <c r="AD11" s="72"/>
      <c r="AE11" s="72"/>
      <c r="AF11" s="72"/>
      <c r="AG11" s="74"/>
      <c r="AH11" s="72"/>
      <c r="AI11" s="72"/>
      <c r="AJ11" s="72"/>
      <c r="AK11" s="72"/>
      <c r="AL11" s="72"/>
      <c r="AM11" s="72"/>
      <c r="AN11" s="75"/>
      <c r="AO11" s="72"/>
      <c r="AP11" s="64"/>
      <c r="AQ11" s="64"/>
    </row>
    <row r="12" spans="2:41" ht="29.25" customHeight="1" thickBot="1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P12" s="76"/>
      <c r="Q12" s="77"/>
      <c r="R12" s="78"/>
      <c r="S12" s="78"/>
      <c r="T12" s="135" t="s">
        <v>218</v>
      </c>
      <c r="U12" s="135"/>
      <c r="V12" s="78"/>
      <c r="W12" s="78"/>
      <c r="X12" s="79"/>
      <c r="Y12" s="76"/>
      <c r="Z12" s="76"/>
      <c r="AA12" s="76"/>
      <c r="AB12" s="76"/>
      <c r="AC12" s="76"/>
      <c r="AD12" s="76"/>
      <c r="AE12" s="76"/>
      <c r="AF12" s="76"/>
      <c r="AG12" s="77"/>
      <c r="AH12" s="78"/>
      <c r="AI12" s="78"/>
      <c r="AJ12" s="135" t="s">
        <v>219</v>
      </c>
      <c r="AK12" s="135"/>
      <c r="AL12" s="78"/>
      <c r="AM12" s="78"/>
      <c r="AN12" s="79"/>
      <c r="AO12" s="76"/>
    </row>
    <row r="13" spans="1:41" ht="29.25" customHeight="1" thickBot="1">
      <c r="A13" s="52" t="s">
        <v>96</v>
      </c>
      <c r="B13" s="167" t="s">
        <v>0</v>
      </c>
      <c r="C13" s="168"/>
      <c r="D13" s="53" t="s">
        <v>1</v>
      </c>
      <c r="E13" s="168" t="s">
        <v>2</v>
      </c>
      <c r="F13" s="168"/>
      <c r="G13" s="168"/>
      <c r="H13" s="168"/>
      <c r="I13" s="168"/>
      <c r="J13" s="168"/>
      <c r="K13" s="168"/>
      <c r="L13" s="54" t="s">
        <v>3</v>
      </c>
      <c r="P13" s="76"/>
      <c r="Q13" s="76"/>
      <c r="R13" s="76"/>
      <c r="S13" s="76"/>
      <c r="T13" s="76"/>
      <c r="U13" s="80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2"/>
      <c r="AK13" s="76"/>
      <c r="AL13" s="76"/>
      <c r="AM13" s="76"/>
      <c r="AN13" s="76"/>
      <c r="AO13" s="76"/>
    </row>
    <row r="14" spans="1:41" ht="29.25" customHeight="1">
      <c r="A14" s="55" t="s">
        <v>97</v>
      </c>
      <c r="B14" s="13">
        <v>23</v>
      </c>
      <c r="C14" s="14">
        <v>0.5701388888888889</v>
      </c>
      <c r="D14" s="15" t="s">
        <v>115</v>
      </c>
      <c r="E14" s="16"/>
      <c r="F14" s="15" t="s">
        <v>98</v>
      </c>
      <c r="G14" s="19"/>
      <c r="H14" s="23" t="s">
        <v>99</v>
      </c>
      <c r="I14" s="21"/>
      <c r="J14" s="15" t="s">
        <v>100</v>
      </c>
      <c r="K14" s="15"/>
      <c r="L14" s="17" t="s">
        <v>101</v>
      </c>
      <c r="P14" s="76"/>
      <c r="Q14" s="76"/>
      <c r="R14" s="76"/>
      <c r="S14" s="76"/>
      <c r="T14" s="76"/>
      <c r="U14" s="77"/>
      <c r="V14" s="78"/>
      <c r="W14" s="78"/>
      <c r="X14" s="78"/>
      <c r="Y14" s="78"/>
      <c r="Z14" s="78"/>
      <c r="AA14" s="78"/>
      <c r="AB14" s="135" t="s">
        <v>222</v>
      </c>
      <c r="AC14" s="135"/>
      <c r="AD14" s="78"/>
      <c r="AE14" s="78"/>
      <c r="AF14" s="78"/>
      <c r="AG14" s="78"/>
      <c r="AH14" s="78"/>
      <c r="AI14" s="78"/>
      <c r="AJ14" s="79"/>
      <c r="AK14" s="76"/>
      <c r="AL14" s="76"/>
      <c r="AM14" s="76"/>
      <c r="AN14" s="76"/>
      <c r="AO14" s="76"/>
    </row>
    <row r="15" spans="1:29" ht="29.25" customHeight="1" thickBot="1">
      <c r="A15" s="56" t="s">
        <v>102</v>
      </c>
      <c r="B15" s="5">
        <v>23</v>
      </c>
      <c r="C15" s="6">
        <v>0.5701388888888889</v>
      </c>
      <c r="D15" s="3" t="s">
        <v>115</v>
      </c>
      <c r="E15" s="7"/>
      <c r="F15" s="3" t="s">
        <v>103</v>
      </c>
      <c r="G15" s="20"/>
      <c r="H15" s="24" t="s">
        <v>104</v>
      </c>
      <c r="I15" s="22"/>
      <c r="J15" s="3" t="s">
        <v>105</v>
      </c>
      <c r="K15" s="3"/>
      <c r="L15" s="4" t="s">
        <v>101</v>
      </c>
      <c r="AC15" s="69"/>
    </row>
    <row r="16" spans="1:36" ht="29.25" customHeight="1">
      <c r="A16" s="56" t="s">
        <v>106</v>
      </c>
      <c r="B16" s="5">
        <v>23</v>
      </c>
      <c r="C16" s="6">
        <v>0.5701388888888889</v>
      </c>
      <c r="D16" s="3" t="s">
        <v>115</v>
      </c>
      <c r="E16" s="7"/>
      <c r="F16" s="3" t="s">
        <v>107</v>
      </c>
      <c r="G16" s="20"/>
      <c r="H16" s="24" t="s">
        <v>104</v>
      </c>
      <c r="I16" s="22"/>
      <c r="J16" s="3" t="s">
        <v>108</v>
      </c>
      <c r="K16" s="3"/>
      <c r="L16" s="4" t="s">
        <v>101</v>
      </c>
      <c r="Y16" s="142" t="s">
        <v>92</v>
      </c>
      <c r="Z16" s="143"/>
      <c r="AA16" s="143"/>
      <c r="AB16" s="143"/>
      <c r="AC16" s="143"/>
      <c r="AD16" s="143"/>
      <c r="AE16" s="143"/>
      <c r="AF16" s="144"/>
      <c r="AJ16" t="s">
        <v>224</v>
      </c>
    </row>
    <row r="17" spans="1:36" ht="29.25" customHeight="1" thickBot="1">
      <c r="A17" s="56" t="s">
        <v>109</v>
      </c>
      <c r="B17" s="5">
        <v>23</v>
      </c>
      <c r="C17" s="6">
        <v>0.5701388888888889</v>
      </c>
      <c r="D17" s="3" t="s">
        <v>180</v>
      </c>
      <c r="E17" s="7"/>
      <c r="F17" s="3" t="s">
        <v>110</v>
      </c>
      <c r="G17" s="20"/>
      <c r="H17" s="24" t="s">
        <v>104</v>
      </c>
      <c r="I17" s="22"/>
      <c r="J17" s="3" t="s">
        <v>111</v>
      </c>
      <c r="K17" s="3"/>
      <c r="L17" s="4" t="s">
        <v>101</v>
      </c>
      <c r="Y17" s="145"/>
      <c r="Z17" s="146"/>
      <c r="AA17" s="146"/>
      <c r="AB17" s="146"/>
      <c r="AC17" s="146"/>
      <c r="AD17" s="146"/>
      <c r="AE17" s="146"/>
      <c r="AF17" s="147"/>
      <c r="AJ17" t="s">
        <v>225</v>
      </c>
    </row>
    <row r="18" spans="1:29" ht="29.25" customHeight="1">
      <c r="A18" s="55" t="s">
        <v>97</v>
      </c>
      <c r="B18" s="13">
        <v>24</v>
      </c>
      <c r="C18" s="14">
        <v>0.5909722222222222</v>
      </c>
      <c r="D18" s="15" t="s">
        <v>115</v>
      </c>
      <c r="E18" s="16"/>
      <c r="F18" s="15" t="s">
        <v>187</v>
      </c>
      <c r="G18" s="19"/>
      <c r="H18" s="83" t="s">
        <v>5</v>
      </c>
      <c r="I18" s="21"/>
      <c r="J18" s="15" t="s">
        <v>188</v>
      </c>
      <c r="K18" s="15"/>
      <c r="L18" s="17" t="s">
        <v>101</v>
      </c>
      <c r="AC18" s="70"/>
    </row>
    <row r="19" spans="1:36" ht="29.25" customHeight="1">
      <c r="A19" s="56" t="s">
        <v>87</v>
      </c>
      <c r="B19" s="5">
        <v>24</v>
      </c>
      <c r="C19" s="6">
        <v>0.5909722222222222</v>
      </c>
      <c r="D19" s="3" t="s">
        <v>115</v>
      </c>
      <c r="E19" s="7"/>
      <c r="F19" s="3" t="s">
        <v>189</v>
      </c>
      <c r="G19" s="20"/>
      <c r="H19" s="24" t="s">
        <v>5</v>
      </c>
      <c r="I19" s="22"/>
      <c r="J19" s="3" t="s">
        <v>190</v>
      </c>
      <c r="K19" s="3"/>
      <c r="L19" s="4" t="s">
        <v>101</v>
      </c>
      <c r="U19" s="46"/>
      <c r="V19" s="47"/>
      <c r="W19" s="47"/>
      <c r="X19" s="47"/>
      <c r="Y19" s="47"/>
      <c r="Z19" s="47"/>
      <c r="AA19" s="47"/>
      <c r="AB19" s="136" t="s">
        <v>223</v>
      </c>
      <c r="AC19" s="136"/>
      <c r="AD19" s="47"/>
      <c r="AE19" s="47"/>
      <c r="AF19" s="47"/>
      <c r="AG19" s="47"/>
      <c r="AH19" s="47"/>
      <c r="AI19" s="47"/>
      <c r="AJ19" s="48"/>
    </row>
    <row r="20" spans="1:36" ht="29.25" customHeight="1">
      <c r="A20" s="56" t="s">
        <v>36</v>
      </c>
      <c r="B20" s="5">
        <v>24</v>
      </c>
      <c r="C20" s="6">
        <v>0.5909722222222222</v>
      </c>
      <c r="D20" s="3" t="s">
        <v>115</v>
      </c>
      <c r="E20" s="7"/>
      <c r="F20" s="3" t="s">
        <v>226</v>
      </c>
      <c r="G20" s="20"/>
      <c r="H20" s="24" t="s">
        <v>5</v>
      </c>
      <c r="I20" s="22"/>
      <c r="J20" s="3" t="s">
        <v>192</v>
      </c>
      <c r="K20" s="3"/>
      <c r="L20" s="4" t="s">
        <v>101</v>
      </c>
      <c r="U20" s="4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50"/>
    </row>
    <row r="21" spans="1:40" ht="29.25" customHeight="1">
      <c r="A21" s="56" t="s">
        <v>109</v>
      </c>
      <c r="B21" s="5">
        <v>24</v>
      </c>
      <c r="C21" s="6">
        <v>0.5909722222222222</v>
      </c>
      <c r="D21" s="3" t="s">
        <v>180</v>
      </c>
      <c r="E21" s="7"/>
      <c r="F21" s="3" t="s">
        <v>193</v>
      </c>
      <c r="G21" s="20"/>
      <c r="H21" s="24" t="s">
        <v>5</v>
      </c>
      <c r="I21" s="22"/>
      <c r="J21" s="3" t="s">
        <v>194</v>
      </c>
      <c r="K21" s="3"/>
      <c r="L21" s="4" t="s">
        <v>101</v>
      </c>
      <c r="Q21" s="46"/>
      <c r="R21" s="47"/>
      <c r="S21" s="47"/>
      <c r="T21" s="136" t="s">
        <v>220</v>
      </c>
      <c r="U21" s="136"/>
      <c r="V21" s="47"/>
      <c r="W21" s="47"/>
      <c r="X21" s="48"/>
      <c r="AG21" s="46"/>
      <c r="AH21" s="47"/>
      <c r="AI21" s="47"/>
      <c r="AJ21" s="136" t="s">
        <v>221</v>
      </c>
      <c r="AK21" s="136"/>
      <c r="AL21" s="47"/>
      <c r="AM21" s="47"/>
      <c r="AN21" s="48"/>
    </row>
    <row r="22" spans="1:40" ht="29.25" customHeight="1">
      <c r="A22" s="55" t="s">
        <v>97</v>
      </c>
      <c r="B22" s="13">
        <v>26</v>
      </c>
      <c r="C22" s="14">
        <v>0.6194444444444445</v>
      </c>
      <c r="D22" s="15" t="s">
        <v>115</v>
      </c>
      <c r="E22" s="16"/>
      <c r="F22" s="15"/>
      <c r="G22" s="19"/>
      <c r="H22" s="83" t="s">
        <v>5</v>
      </c>
      <c r="I22" s="21"/>
      <c r="J22" s="15"/>
      <c r="K22" s="15"/>
      <c r="L22" s="17" t="s">
        <v>101</v>
      </c>
      <c r="Q22" s="49"/>
      <c r="R22" s="39"/>
      <c r="S22" s="39"/>
      <c r="T22" s="39"/>
      <c r="U22" s="39"/>
      <c r="V22" s="39"/>
      <c r="W22" s="39"/>
      <c r="X22" s="50"/>
      <c r="AG22" s="49"/>
      <c r="AH22" s="39"/>
      <c r="AI22" s="39"/>
      <c r="AJ22" s="39"/>
      <c r="AK22" s="39"/>
      <c r="AL22" s="39"/>
      <c r="AM22" s="39"/>
      <c r="AN22" s="50"/>
    </row>
    <row r="23" spans="1:42" ht="29.25" customHeight="1">
      <c r="A23" s="56" t="s">
        <v>87</v>
      </c>
      <c r="B23" s="5">
        <v>26</v>
      </c>
      <c r="C23" s="6">
        <v>0.6194444444444445</v>
      </c>
      <c r="D23" s="3" t="s">
        <v>115</v>
      </c>
      <c r="E23" s="7"/>
      <c r="F23" s="3"/>
      <c r="G23" s="20"/>
      <c r="H23" s="24" t="s">
        <v>5</v>
      </c>
      <c r="I23" s="22"/>
      <c r="J23" s="3"/>
      <c r="K23" s="3"/>
      <c r="L23" s="4" t="s">
        <v>101</v>
      </c>
      <c r="O23" s="46"/>
      <c r="P23" s="136" t="s">
        <v>206</v>
      </c>
      <c r="Q23" s="136"/>
      <c r="R23" s="48"/>
      <c r="W23" s="46"/>
      <c r="X23" s="136" t="s">
        <v>207</v>
      </c>
      <c r="Y23" s="136"/>
      <c r="Z23" s="48"/>
      <c r="AE23" s="46"/>
      <c r="AF23" s="136" t="s">
        <v>208</v>
      </c>
      <c r="AG23" s="136"/>
      <c r="AH23" s="48"/>
      <c r="AM23" s="46"/>
      <c r="AN23" s="136" t="s">
        <v>209</v>
      </c>
      <c r="AO23" s="136"/>
      <c r="AP23" s="48"/>
    </row>
    <row r="24" spans="1:42" ht="29.25" customHeight="1">
      <c r="A24" s="56" t="s">
        <v>36</v>
      </c>
      <c r="B24" s="5">
        <v>26</v>
      </c>
      <c r="C24" s="6">
        <v>0.6194444444444445</v>
      </c>
      <c r="D24" s="3" t="s">
        <v>115</v>
      </c>
      <c r="E24" s="7"/>
      <c r="F24" s="3"/>
      <c r="G24" s="20"/>
      <c r="H24" s="24" t="s">
        <v>5</v>
      </c>
      <c r="I24" s="22"/>
      <c r="J24" s="3"/>
      <c r="K24" s="3"/>
      <c r="L24" s="4" t="s">
        <v>101</v>
      </c>
      <c r="O24" s="49"/>
      <c r="P24" s="39"/>
      <c r="Q24" s="39"/>
      <c r="R24" s="50"/>
      <c r="W24" s="49"/>
      <c r="X24" s="39"/>
      <c r="Y24" s="39"/>
      <c r="Z24" s="50"/>
      <c r="AE24" s="49"/>
      <c r="AF24" s="39"/>
      <c r="AG24" s="39"/>
      <c r="AH24" s="50"/>
      <c r="AM24" s="49"/>
      <c r="AN24" s="39"/>
      <c r="AO24" s="39"/>
      <c r="AP24" s="50"/>
    </row>
    <row r="25" spans="1:43" ht="29.25" customHeight="1">
      <c r="A25" s="56" t="s">
        <v>109</v>
      </c>
      <c r="B25" s="5">
        <v>26</v>
      </c>
      <c r="C25" s="6">
        <v>0.6194444444444445</v>
      </c>
      <c r="D25" s="3" t="s">
        <v>180</v>
      </c>
      <c r="E25" s="7"/>
      <c r="F25" s="3"/>
      <c r="G25" s="20"/>
      <c r="H25" s="24" t="s">
        <v>5</v>
      </c>
      <c r="I25" s="22"/>
      <c r="J25" s="3"/>
      <c r="K25" s="3"/>
      <c r="L25" s="4" t="s">
        <v>101</v>
      </c>
      <c r="N25" s="137" t="s">
        <v>187</v>
      </c>
      <c r="O25" s="138"/>
      <c r="R25" s="137" t="s">
        <v>188</v>
      </c>
      <c r="S25" s="138"/>
      <c r="V25" s="137" t="s">
        <v>189</v>
      </c>
      <c r="W25" s="138"/>
      <c r="Z25" s="137" t="s">
        <v>190</v>
      </c>
      <c r="AA25" s="138"/>
      <c r="AD25" s="137" t="s">
        <v>191</v>
      </c>
      <c r="AE25" s="138"/>
      <c r="AH25" s="137" t="s">
        <v>192</v>
      </c>
      <c r="AI25" s="138"/>
      <c r="AL25" s="137" t="s">
        <v>193</v>
      </c>
      <c r="AM25" s="138"/>
      <c r="AP25" s="137" t="s">
        <v>194</v>
      </c>
      <c r="AQ25" s="138"/>
    </row>
    <row r="26" spans="1:43" ht="29.25" customHeight="1">
      <c r="A26" s="56" t="s">
        <v>75</v>
      </c>
      <c r="B26" s="5">
        <v>29</v>
      </c>
      <c r="C26" s="6">
        <v>0.6555555555555556</v>
      </c>
      <c r="D26" s="3" t="s">
        <v>180</v>
      </c>
      <c r="E26" s="3"/>
      <c r="F26" s="3"/>
      <c r="G26" s="20"/>
      <c r="H26" s="24" t="s">
        <v>5</v>
      </c>
      <c r="I26" s="22"/>
      <c r="J26" s="3"/>
      <c r="K26" s="16"/>
      <c r="L26" s="4" t="s">
        <v>101</v>
      </c>
      <c r="N26" s="140" t="s">
        <v>86</v>
      </c>
      <c r="O26" s="141"/>
      <c r="P26" s="57"/>
      <c r="Q26" s="57"/>
      <c r="R26" s="140" t="s">
        <v>85</v>
      </c>
      <c r="S26" s="141"/>
      <c r="T26" s="57"/>
      <c r="U26" s="57"/>
      <c r="V26" s="140" t="s">
        <v>83</v>
      </c>
      <c r="W26" s="141"/>
      <c r="X26" s="57"/>
      <c r="Y26" s="57"/>
      <c r="Z26" s="140" t="s">
        <v>89</v>
      </c>
      <c r="AA26" s="141"/>
      <c r="AB26" s="57"/>
      <c r="AC26" s="57"/>
      <c r="AD26" s="140" t="s">
        <v>91</v>
      </c>
      <c r="AE26" s="141"/>
      <c r="AF26" s="57"/>
      <c r="AG26" s="57"/>
      <c r="AH26" s="140" t="s">
        <v>85</v>
      </c>
      <c r="AI26" s="141"/>
      <c r="AJ26" s="57"/>
      <c r="AK26" s="57"/>
      <c r="AL26" s="140" t="s">
        <v>84</v>
      </c>
      <c r="AM26" s="141"/>
      <c r="AN26" s="57"/>
      <c r="AO26" s="57"/>
      <c r="AP26" s="140" t="s">
        <v>82</v>
      </c>
      <c r="AQ26" s="141"/>
    </row>
    <row r="27" spans="1:43" ht="29.25" customHeight="1">
      <c r="A27" s="56" t="s">
        <v>74</v>
      </c>
      <c r="B27" s="5">
        <v>29</v>
      </c>
      <c r="C27" s="6">
        <v>0.6555555555555556</v>
      </c>
      <c r="D27" s="3" t="s">
        <v>180</v>
      </c>
      <c r="E27" s="3"/>
      <c r="F27" s="3"/>
      <c r="G27" s="20"/>
      <c r="H27" s="24" t="s">
        <v>5</v>
      </c>
      <c r="I27" s="22"/>
      <c r="J27" s="3"/>
      <c r="K27" s="7"/>
      <c r="L27" s="4" t="s">
        <v>101</v>
      </c>
      <c r="N27" s="140"/>
      <c r="O27" s="141"/>
      <c r="P27" s="57"/>
      <c r="Q27" s="57"/>
      <c r="R27" s="140"/>
      <c r="S27" s="141"/>
      <c r="T27" s="57"/>
      <c r="U27" s="57"/>
      <c r="V27" s="140"/>
      <c r="W27" s="141"/>
      <c r="X27" s="57"/>
      <c r="Y27" s="57"/>
      <c r="Z27" s="140"/>
      <c r="AA27" s="141"/>
      <c r="AB27" s="57"/>
      <c r="AC27" s="57"/>
      <c r="AD27" s="140"/>
      <c r="AE27" s="141"/>
      <c r="AF27" s="57"/>
      <c r="AG27" s="57"/>
      <c r="AH27" s="140"/>
      <c r="AI27" s="141"/>
      <c r="AJ27" s="57"/>
      <c r="AK27" s="57"/>
      <c r="AL27" s="140"/>
      <c r="AM27" s="141"/>
      <c r="AN27" s="57"/>
      <c r="AO27" s="57"/>
      <c r="AP27" s="140"/>
      <c r="AQ27" s="141"/>
    </row>
    <row r="28" spans="1:43" ht="29.25" customHeight="1">
      <c r="A28" s="56" t="s">
        <v>75</v>
      </c>
      <c r="B28" s="5">
        <v>25</v>
      </c>
      <c r="C28" s="6">
        <v>0.6840277777777778</v>
      </c>
      <c r="D28" s="3" t="s">
        <v>180</v>
      </c>
      <c r="E28" s="16"/>
      <c r="F28" s="3"/>
      <c r="G28" s="20"/>
      <c r="H28" s="24" t="s">
        <v>5</v>
      </c>
      <c r="I28" s="22"/>
      <c r="J28" s="3"/>
      <c r="K28" s="7"/>
      <c r="L28" s="4" t="s">
        <v>101</v>
      </c>
      <c r="N28" s="140"/>
      <c r="O28" s="141"/>
      <c r="P28" s="57"/>
      <c r="Q28" s="57"/>
      <c r="R28" s="140"/>
      <c r="S28" s="141"/>
      <c r="T28" s="57"/>
      <c r="U28" s="57"/>
      <c r="V28" s="140"/>
      <c r="W28" s="141"/>
      <c r="X28" s="57"/>
      <c r="Y28" s="57"/>
      <c r="Z28" s="140"/>
      <c r="AA28" s="141"/>
      <c r="AB28" s="57"/>
      <c r="AC28" s="57"/>
      <c r="AD28" s="140"/>
      <c r="AE28" s="141"/>
      <c r="AF28" s="57"/>
      <c r="AG28" s="57"/>
      <c r="AH28" s="140"/>
      <c r="AI28" s="141"/>
      <c r="AJ28" s="57"/>
      <c r="AK28" s="57"/>
      <c r="AL28" s="140"/>
      <c r="AM28" s="141"/>
      <c r="AN28" s="57"/>
      <c r="AO28" s="57"/>
      <c r="AP28" s="140"/>
      <c r="AQ28" s="141"/>
    </row>
    <row r="29" spans="1:43" ht="29.25" customHeight="1" thickBot="1">
      <c r="A29" s="58" t="s">
        <v>74</v>
      </c>
      <c r="B29" s="9">
        <v>25</v>
      </c>
      <c r="C29" s="10">
        <v>0.6840277777777778</v>
      </c>
      <c r="D29" s="11" t="s">
        <v>115</v>
      </c>
      <c r="E29" s="12"/>
      <c r="F29" s="11"/>
      <c r="G29" s="26"/>
      <c r="H29" s="25" t="s">
        <v>5</v>
      </c>
      <c r="I29" s="27"/>
      <c r="J29" s="11"/>
      <c r="K29" s="12"/>
      <c r="L29" s="18" t="s">
        <v>101</v>
      </c>
      <c r="N29" s="140"/>
      <c r="O29" s="141"/>
      <c r="P29" s="57"/>
      <c r="Q29" s="57"/>
      <c r="R29" s="140"/>
      <c r="S29" s="141"/>
      <c r="T29" s="57"/>
      <c r="U29" s="57"/>
      <c r="V29" s="140"/>
      <c r="W29" s="141"/>
      <c r="X29" s="57"/>
      <c r="Y29" s="57"/>
      <c r="Z29" s="140"/>
      <c r="AA29" s="141"/>
      <c r="AB29" s="57"/>
      <c r="AC29" s="57"/>
      <c r="AD29" s="140"/>
      <c r="AE29" s="141"/>
      <c r="AF29" s="57"/>
      <c r="AG29" s="57"/>
      <c r="AH29" s="140"/>
      <c r="AI29" s="141"/>
      <c r="AJ29" s="57"/>
      <c r="AK29" s="57"/>
      <c r="AL29" s="140"/>
      <c r="AM29" s="141"/>
      <c r="AN29" s="57"/>
      <c r="AO29" s="57"/>
      <c r="AP29" s="140"/>
      <c r="AQ29" s="141"/>
    </row>
    <row r="30" spans="2:42" ht="29.25" customHeight="1">
      <c r="B30" s="39"/>
      <c r="C30" s="39"/>
      <c r="D30" s="39"/>
      <c r="E30" s="59"/>
      <c r="F30" s="38"/>
      <c r="G30" s="39"/>
      <c r="H30" s="39"/>
      <c r="I30" s="39"/>
      <c r="J30" s="38"/>
      <c r="K30" s="39"/>
      <c r="L30" s="39"/>
      <c r="O30" s="39"/>
      <c r="P30" s="39"/>
      <c r="Q30" s="49"/>
      <c r="R30" s="39"/>
      <c r="S30" s="39"/>
      <c r="T30" s="39"/>
      <c r="U30" s="39"/>
      <c r="V30" s="39"/>
      <c r="W30" s="39"/>
      <c r="X30" s="50"/>
      <c r="Y30" s="39"/>
      <c r="Z30" s="39"/>
      <c r="AA30" s="39"/>
      <c r="AB30" s="39"/>
      <c r="AC30" s="39"/>
      <c r="AD30" s="39"/>
      <c r="AE30" s="39"/>
      <c r="AF30" s="39"/>
      <c r="AG30" s="49"/>
      <c r="AH30" s="39"/>
      <c r="AI30" s="39"/>
      <c r="AJ30" s="39"/>
      <c r="AK30" s="39"/>
      <c r="AL30" s="39"/>
      <c r="AM30" s="39"/>
      <c r="AN30" s="50"/>
      <c r="AO30" s="39"/>
      <c r="AP30" s="39"/>
    </row>
    <row r="31" spans="2:40" ht="29.25" customHeight="1">
      <c r="B31" s="39"/>
      <c r="C31" s="41"/>
      <c r="D31" s="38"/>
      <c r="E31" s="38"/>
      <c r="F31" s="38"/>
      <c r="G31" s="38"/>
      <c r="H31" s="38"/>
      <c r="I31" s="38"/>
      <c r="J31" s="38"/>
      <c r="K31" s="42"/>
      <c r="L31" s="38"/>
      <c r="Q31" s="45"/>
      <c r="R31" s="68"/>
      <c r="S31" s="68"/>
      <c r="T31" s="68"/>
      <c r="U31" s="68"/>
      <c r="V31" s="68"/>
      <c r="W31" s="68"/>
      <c r="X31" s="44"/>
      <c r="AG31" s="45"/>
      <c r="AH31" s="68"/>
      <c r="AI31" s="68"/>
      <c r="AJ31" s="68"/>
      <c r="AK31" s="68"/>
      <c r="AL31" s="68"/>
      <c r="AM31" s="68"/>
      <c r="AN31" s="44"/>
    </row>
    <row r="32" spans="2:12" ht="13.5">
      <c r="B32" s="39"/>
      <c r="C32" s="39"/>
      <c r="D32" s="39"/>
      <c r="E32" s="59"/>
      <c r="F32" s="38"/>
      <c r="G32" s="39"/>
      <c r="H32" s="39"/>
      <c r="I32" s="39"/>
      <c r="J32" s="38"/>
      <c r="K32" s="39"/>
      <c r="L32" s="39"/>
    </row>
    <row r="33" spans="2:12" ht="13.5">
      <c r="B33" s="39"/>
      <c r="C33" s="41"/>
      <c r="D33" s="38"/>
      <c r="E33" s="38"/>
      <c r="F33" s="38"/>
      <c r="G33" s="38"/>
      <c r="H33" s="38"/>
      <c r="I33" s="38"/>
      <c r="J33" s="38"/>
      <c r="K33" s="42"/>
      <c r="L33" s="38"/>
    </row>
    <row r="34" spans="2:12" ht="13.5">
      <c r="B34" s="39"/>
      <c r="C34" s="39"/>
      <c r="D34" s="39"/>
      <c r="E34" s="59"/>
      <c r="F34" s="38"/>
      <c r="G34" s="39"/>
      <c r="H34" s="39"/>
      <c r="I34" s="39"/>
      <c r="J34" s="38"/>
      <c r="K34" s="39"/>
      <c r="L34" s="39"/>
    </row>
    <row r="35" spans="2:12" ht="13.5">
      <c r="B35" s="39"/>
      <c r="C35" s="41"/>
      <c r="D35" s="38"/>
      <c r="E35" s="42"/>
      <c r="F35" s="38"/>
      <c r="G35" s="38"/>
      <c r="H35" s="38"/>
      <c r="I35" s="38"/>
      <c r="J35" s="38"/>
      <c r="K35" s="42"/>
      <c r="L35" s="38"/>
    </row>
    <row r="36" spans="2:12" ht="13.5">
      <c r="B36" s="39"/>
      <c r="C36" s="39"/>
      <c r="D36" s="39"/>
      <c r="E36" s="59"/>
      <c r="F36" s="38"/>
      <c r="G36" s="39"/>
      <c r="H36" s="39"/>
      <c r="I36" s="39"/>
      <c r="J36" s="38"/>
      <c r="K36" s="39"/>
      <c r="L36" s="39"/>
    </row>
    <row r="37" spans="2:12" ht="13.5">
      <c r="B37" s="39"/>
      <c r="C37" s="41"/>
      <c r="D37" s="38"/>
      <c r="E37" s="38"/>
      <c r="F37" s="38"/>
      <c r="G37" s="38"/>
      <c r="H37" s="38"/>
      <c r="I37" s="38"/>
      <c r="J37" s="38"/>
      <c r="K37" s="38"/>
      <c r="L37" s="38"/>
    </row>
  </sheetData>
  <sheetProtection/>
  <mergeCells count="59">
    <mergeCell ref="B1:L3"/>
    <mergeCell ref="E5:H5"/>
    <mergeCell ref="I5:L5"/>
    <mergeCell ref="B13:C13"/>
    <mergeCell ref="E13:K13"/>
    <mergeCell ref="AF23:AG23"/>
    <mergeCell ref="V5:W8"/>
    <mergeCell ref="Z5:AA8"/>
    <mergeCell ref="AD5:AE8"/>
    <mergeCell ref="X23:Y23"/>
    <mergeCell ref="N5:O8"/>
    <mergeCell ref="R5:S8"/>
    <mergeCell ref="AN23:AO23"/>
    <mergeCell ref="E6:H6"/>
    <mergeCell ref="I6:L6"/>
    <mergeCell ref="E7:H7"/>
    <mergeCell ref="I7:L7"/>
    <mergeCell ref="E8:H8"/>
    <mergeCell ref="I8:L8"/>
    <mergeCell ref="AJ21:AK21"/>
    <mergeCell ref="N4:O4"/>
    <mergeCell ref="R4:S4"/>
    <mergeCell ref="V4:W4"/>
    <mergeCell ref="Z4:AA4"/>
    <mergeCell ref="AD4:AE4"/>
    <mergeCell ref="AH4:AI4"/>
    <mergeCell ref="N25:O25"/>
    <mergeCell ref="R25:S25"/>
    <mergeCell ref="V25:W25"/>
    <mergeCell ref="Z25:AA25"/>
    <mergeCell ref="AD25:AE25"/>
    <mergeCell ref="T21:U21"/>
    <mergeCell ref="P23:Q23"/>
    <mergeCell ref="AH26:AI29"/>
    <mergeCell ref="AL26:AM29"/>
    <mergeCell ref="AP26:AQ29"/>
    <mergeCell ref="AL4:AM4"/>
    <mergeCell ref="Y16:AF16"/>
    <mergeCell ref="Y17:AF17"/>
    <mergeCell ref="AP5:AQ8"/>
    <mergeCell ref="AP4:AQ4"/>
    <mergeCell ref="AH5:AI8"/>
    <mergeCell ref="AL5:AM8"/>
    <mergeCell ref="AN10:AO10"/>
    <mergeCell ref="T12:U12"/>
    <mergeCell ref="AJ12:AK12"/>
    <mergeCell ref="AL25:AM25"/>
    <mergeCell ref="AP25:AQ25"/>
    <mergeCell ref="N26:O29"/>
    <mergeCell ref="R26:S29"/>
    <mergeCell ref="V26:W29"/>
    <mergeCell ref="Z26:AA29"/>
    <mergeCell ref="AD26:AE29"/>
    <mergeCell ref="AB14:AC14"/>
    <mergeCell ref="AB19:AC19"/>
    <mergeCell ref="AH25:AI25"/>
    <mergeCell ref="P10:Q10"/>
    <mergeCell ref="X10:Y10"/>
    <mergeCell ref="AF10:AG10"/>
  </mergeCells>
  <printOptions/>
  <pageMargins left="0.75" right="0.75" top="0.28" bottom="0.34" header="0.17" footer="0.2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55"/>
  <sheetViews>
    <sheetView showZeros="0" view="pageBreakPreview" zoomScale="60" zoomScalePageLayoutView="0" workbookViewId="0" topLeftCell="A1">
      <selection activeCell="C6" sqref="C6"/>
    </sheetView>
  </sheetViews>
  <sheetFormatPr defaultColWidth="9.00390625" defaultRowHeight="13.5"/>
  <cols>
    <col min="2" max="2" width="3.75390625" style="0" customWidth="1"/>
    <col min="3" max="3" width="7.625" style="0" customWidth="1"/>
    <col min="4" max="4" width="8.625" style="0" customWidth="1"/>
    <col min="5" max="5" width="14.625" style="2" customWidth="1"/>
    <col min="6" max="6" width="3.625" style="1" customWidth="1"/>
    <col min="7" max="9" width="3.625" style="0" customWidth="1"/>
    <col min="10" max="10" width="3.625" style="1" customWidth="1"/>
    <col min="11" max="12" width="14.625" style="0" customWidth="1"/>
    <col min="14" max="14" width="4.625" style="0" customWidth="1"/>
    <col min="15" max="15" width="6.625" style="0" customWidth="1"/>
    <col min="16" max="16" width="9.625" style="0" customWidth="1"/>
    <col min="17" max="28" width="3.125" style="0" customWidth="1"/>
    <col min="29" max="35" width="5.625" style="0" customWidth="1"/>
  </cols>
  <sheetData>
    <row r="1" spans="2:12" ht="29.25" customHeight="1">
      <c r="B1" s="60" t="s">
        <v>184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2:12" ht="29.25" customHeight="1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35" ht="29.25" customHeight="1">
      <c r="B3" s="203" t="s">
        <v>114</v>
      </c>
      <c r="C3" s="204"/>
      <c r="D3" s="204"/>
      <c r="E3" s="204"/>
      <c r="F3" s="204"/>
      <c r="G3" s="204"/>
      <c r="H3" s="204"/>
      <c r="I3" s="204"/>
      <c r="J3" s="204"/>
      <c r="K3" s="204"/>
      <c r="L3" s="205"/>
      <c r="N3" s="226" t="s">
        <v>155</v>
      </c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8"/>
    </row>
    <row r="4" spans="2:35" ht="29.25" customHeight="1" thickBot="1">
      <c r="B4" s="206" t="s">
        <v>0</v>
      </c>
      <c r="C4" s="170"/>
      <c r="D4" s="11" t="s">
        <v>1</v>
      </c>
      <c r="E4" s="169" t="s">
        <v>2</v>
      </c>
      <c r="F4" s="207"/>
      <c r="G4" s="207"/>
      <c r="H4" s="207"/>
      <c r="I4" s="207"/>
      <c r="J4" s="207"/>
      <c r="K4" s="170"/>
      <c r="L4" s="18" t="s">
        <v>3</v>
      </c>
      <c r="N4" s="229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1"/>
    </row>
    <row r="5" spans="2:35" ht="29.25" customHeight="1">
      <c r="B5" s="5">
        <v>22</v>
      </c>
      <c r="C5" s="6">
        <v>0.5625</v>
      </c>
      <c r="D5" s="3" t="s">
        <v>115</v>
      </c>
      <c r="E5" s="7" t="s">
        <v>166</v>
      </c>
      <c r="F5" s="7" t="s">
        <v>117</v>
      </c>
      <c r="G5" s="61"/>
      <c r="H5" s="36" t="s">
        <v>159</v>
      </c>
      <c r="I5" s="37"/>
      <c r="J5" s="7" t="s">
        <v>119</v>
      </c>
      <c r="K5" s="7" t="s">
        <v>167</v>
      </c>
      <c r="L5" s="8" t="s">
        <v>201</v>
      </c>
      <c r="N5" s="184"/>
      <c r="O5" s="185"/>
      <c r="P5" s="186"/>
      <c r="Q5" s="199" t="str">
        <f>+N7</f>
        <v>E1</v>
      </c>
      <c r="R5" s="123"/>
      <c r="S5" s="123"/>
      <c r="T5" s="123" t="str">
        <f>+N9</f>
        <v>E2</v>
      </c>
      <c r="U5" s="123"/>
      <c r="V5" s="123"/>
      <c r="W5" s="123" t="str">
        <f>+N11</f>
        <v>E3</v>
      </c>
      <c r="X5" s="123"/>
      <c r="Y5" s="123"/>
      <c r="Z5" s="123" t="str">
        <f>++N13</f>
        <v>E4</v>
      </c>
      <c r="AA5" s="123"/>
      <c r="AB5" s="225"/>
      <c r="AC5" s="116" t="s">
        <v>13</v>
      </c>
      <c r="AD5" s="114" t="s">
        <v>14</v>
      </c>
      <c r="AE5" s="105" t="s">
        <v>15</v>
      </c>
      <c r="AF5" s="105" t="s">
        <v>16</v>
      </c>
      <c r="AG5" s="105" t="s">
        <v>17</v>
      </c>
      <c r="AH5" s="105" t="s">
        <v>18</v>
      </c>
      <c r="AI5" s="106" t="s">
        <v>19</v>
      </c>
    </row>
    <row r="6" spans="2:35" ht="29.25" customHeight="1" thickBot="1">
      <c r="B6" s="5">
        <v>23</v>
      </c>
      <c r="C6" s="6">
        <v>0.5701388888888889</v>
      </c>
      <c r="D6" s="181" t="s">
        <v>198</v>
      </c>
      <c r="E6" s="182"/>
      <c r="F6" s="182"/>
      <c r="G6" s="182"/>
      <c r="H6" s="182"/>
      <c r="I6" s="182"/>
      <c r="J6" s="182"/>
      <c r="K6" s="182"/>
      <c r="L6" s="183"/>
      <c r="N6" s="187"/>
      <c r="O6" s="188"/>
      <c r="P6" s="189"/>
      <c r="Q6" s="170" t="str">
        <f>+P7</f>
        <v>Ａ組５位</v>
      </c>
      <c r="R6" s="126"/>
      <c r="S6" s="126"/>
      <c r="T6" s="126" t="str">
        <f>+P9</f>
        <v>Ｂ組５位</v>
      </c>
      <c r="U6" s="126"/>
      <c r="V6" s="126"/>
      <c r="W6" s="126" t="str">
        <f>+P11</f>
        <v>Ｃ組５位</v>
      </c>
      <c r="X6" s="126"/>
      <c r="Y6" s="126"/>
      <c r="Z6" s="126" t="str">
        <f>+P13</f>
        <v>Ｄ組５位</v>
      </c>
      <c r="AA6" s="126"/>
      <c r="AB6" s="169"/>
      <c r="AC6" s="93"/>
      <c r="AD6" s="109"/>
      <c r="AE6" s="85"/>
      <c r="AF6" s="85"/>
      <c r="AG6" s="85"/>
      <c r="AH6" s="85"/>
      <c r="AI6" s="87"/>
    </row>
    <row r="7" spans="2:35" ht="29.25" customHeight="1">
      <c r="B7" s="5">
        <v>24</v>
      </c>
      <c r="C7" s="6">
        <v>0.5909722222222222</v>
      </c>
      <c r="D7" s="181" t="s">
        <v>198</v>
      </c>
      <c r="E7" s="182"/>
      <c r="F7" s="182"/>
      <c r="G7" s="182"/>
      <c r="H7" s="182"/>
      <c r="I7" s="182"/>
      <c r="J7" s="182"/>
      <c r="K7" s="182"/>
      <c r="L7" s="183"/>
      <c r="N7" s="219" t="s">
        <v>117</v>
      </c>
      <c r="O7" s="221" t="s">
        <v>147</v>
      </c>
      <c r="P7" s="218" t="s">
        <v>148</v>
      </c>
      <c r="Q7" s="222"/>
      <c r="R7" s="223"/>
      <c r="S7" s="223"/>
      <c r="T7" s="194"/>
      <c r="U7" s="194"/>
      <c r="V7" s="194"/>
      <c r="W7" s="194"/>
      <c r="X7" s="194"/>
      <c r="Y7" s="194"/>
      <c r="Z7" s="190"/>
      <c r="AA7" s="191"/>
      <c r="AB7" s="192"/>
      <c r="AC7" s="219"/>
      <c r="AD7" s="220"/>
      <c r="AE7" s="194"/>
      <c r="AF7" s="194"/>
      <c r="AG7" s="194"/>
      <c r="AH7" s="194"/>
      <c r="AI7" s="218"/>
    </row>
    <row r="8" spans="2:35" ht="29.25" customHeight="1">
      <c r="B8" s="5">
        <v>25</v>
      </c>
      <c r="C8" s="6">
        <v>0.6118055555555556</v>
      </c>
      <c r="D8" s="3" t="s">
        <v>115</v>
      </c>
      <c r="E8" s="7" t="s">
        <v>168</v>
      </c>
      <c r="F8" s="7" t="s">
        <v>116</v>
      </c>
      <c r="G8" s="61"/>
      <c r="H8" s="36" t="s">
        <v>159</v>
      </c>
      <c r="I8" s="37"/>
      <c r="J8" s="7" t="s">
        <v>120</v>
      </c>
      <c r="K8" s="7" t="s">
        <v>169</v>
      </c>
      <c r="L8" s="8" t="s">
        <v>201</v>
      </c>
      <c r="N8" s="215"/>
      <c r="O8" s="216"/>
      <c r="P8" s="217"/>
      <c r="Q8" s="224"/>
      <c r="R8" s="195"/>
      <c r="S8" s="195"/>
      <c r="T8" s="3">
        <f>+G5</f>
        <v>0</v>
      </c>
      <c r="U8" s="3" t="s">
        <v>118</v>
      </c>
      <c r="V8" s="3">
        <f>+I5</f>
        <v>0</v>
      </c>
      <c r="W8" s="3">
        <f>+G10</f>
        <v>0</v>
      </c>
      <c r="X8" s="3" t="s">
        <v>79</v>
      </c>
      <c r="Y8" s="3">
        <f>+I10</f>
        <v>0</v>
      </c>
      <c r="Z8" s="174"/>
      <c r="AA8" s="175"/>
      <c r="AB8" s="193"/>
      <c r="AC8" s="215"/>
      <c r="AD8" s="138"/>
      <c r="AE8" s="208"/>
      <c r="AF8" s="208"/>
      <c r="AG8" s="208"/>
      <c r="AH8" s="208"/>
      <c r="AI8" s="217"/>
    </row>
    <row r="9" spans="2:35" ht="29.25" customHeight="1">
      <c r="B9" s="5">
        <v>26</v>
      </c>
      <c r="C9" s="6">
        <v>0.6194444444444445</v>
      </c>
      <c r="D9" s="181" t="s">
        <v>199</v>
      </c>
      <c r="E9" s="182"/>
      <c r="F9" s="182"/>
      <c r="G9" s="182"/>
      <c r="H9" s="182"/>
      <c r="I9" s="182"/>
      <c r="J9" s="182"/>
      <c r="K9" s="182"/>
      <c r="L9" s="183"/>
      <c r="N9" s="215" t="s">
        <v>119</v>
      </c>
      <c r="O9" s="213" t="s">
        <v>149</v>
      </c>
      <c r="P9" s="217" t="s">
        <v>150</v>
      </c>
      <c r="Q9" s="138"/>
      <c r="R9" s="208"/>
      <c r="S9" s="208"/>
      <c r="T9" s="195"/>
      <c r="U9" s="195"/>
      <c r="V9" s="195"/>
      <c r="W9" s="171"/>
      <c r="X9" s="172"/>
      <c r="Y9" s="173"/>
      <c r="Z9" s="208"/>
      <c r="AA9" s="208"/>
      <c r="AB9" s="137"/>
      <c r="AC9" s="215"/>
      <c r="AD9" s="138"/>
      <c r="AE9" s="208"/>
      <c r="AF9" s="208"/>
      <c r="AG9" s="208"/>
      <c r="AH9" s="208"/>
      <c r="AI9" s="217"/>
    </row>
    <row r="10" spans="2:35" ht="29.25" customHeight="1">
      <c r="B10" s="5">
        <v>27</v>
      </c>
      <c r="C10" s="6">
        <v>0.6402777777777778</v>
      </c>
      <c r="D10" s="3" t="s">
        <v>115</v>
      </c>
      <c r="E10" s="7" t="s">
        <v>166</v>
      </c>
      <c r="F10" s="7" t="s">
        <v>117</v>
      </c>
      <c r="G10" s="61"/>
      <c r="H10" s="36" t="s">
        <v>159</v>
      </c>
      <c r="I10" s="37"/>
      <c r="J10" s="7" t="s">
        <v>116</v>
      </c>
      <c r="K10" s="7" t="s">
        <v>168</v>
      </c>
      <c r="L10" s="8" t="s">
        <v>201</v>
      </c>
      <c r="N10" s="215"/>
      <c r="O10" s="216"/>
      <c r="P10" s="217"/>
      <c r="Q10" s="22">
        <f>+V8</f>
        <v>0</v>
      </c>
      <c r="R10" s="3" t="s">
        <v>40</v>
      </c>
      <c r="S10" s="3">
        <f>+T8</f>
        <v>0</v>
      </c>
      <c r="T10" s="195"/>
      <c r="U10" s="195"/>
      <c r="V10" s="195"/>
      <c r="W10" s="174"/>
      <c r="X10" s="175"/>
      <c r="Y10" s="176"/>
      <c r="Z10" s="3">
        <f>+G11</f>
        <v>0</v>
      </c>
      <c r="AA10" s="3" t="s">
        <v>40</v>
      </c>
      <c r="AB10" s="20">
        <f>+I11</f>
        <v>0</v>
      </c>
      <c r="AC10" s="215"/>
      <c r="AD10" s="138"/>
      <c r="AE10" s="208"/>
      <c r="AF10" s="208"/>
      <c r="AG10" s="208"/>
      <c r="AH10" s="208"/>
      <c r="AI10" s="217"/>
    </row>
    <row r="11" spans="2:35" ht="29.25" customHeight="1">
      <c r="B11" s="5">
        <v>28</v>
      </c>
      <c r="C11" s="6">
        <v>0.6479166666666667</v>
      </c>
      <c r="D11" s="3" t="s">
        <v>115</v>
      </c>
      <c r="E11" s="7" t="s">
        <v>167</v>
      </c>
      <c r="F11" s="7" t="s">
        <v>119</v>
      </c>
      <c r="G11" s="61"/>
      <c r="H11" s="36" t="s">
        <v>159</v>
      </c>
      <c r="I11" s="37"/>
      <c r="J11" s="7" t="s">
        <v>120</v>
      </c>
      <c r="K11" s="7" t="s">
        <v>169</v>
      </c>
      <c r="L11" s="8" t="s">
        <v>201</v>
      </c>
      <c r="N11" s="215" t="s">
        <v>116</v>
      </c>
      <c r="O11" s="213" t="s">
        <v>151</v>
      </c>
      <c r="P11" s="217" t="s">
        <v>152</v>
      </c>
      <c r="Q11" s="138"/>
      <c r="R11" s="208"/>
      <c r="S11" s="208"/>
      <c r="T11" s="171"/>
      <c r="U11" s="172"/>
      <c r="V11" s="173"/>
      <c r="W11" s="195"/>
      <c r="X11" s="195"/>
      <c r="Y11" s="195"/>
      <c r="Z11" s="208"/>
      <c r="AA11" s="208"/>
      <c r="AB11" s="137"/>
      <c r="AC11" s="215"/>
      <c r="AD11" s="138"/>
      <c r="AE11" s="208"/>
      <c r="AF11" s="208"/>
      <c r="AG11" s="208"/>
      <c r="AH11" s="208"/>
      <c r="AI11" s="217"/>
    </row>
    <row r="12" spans="2:35" ht="29.25" customHeight="1">
      <c r="B12" s="5">
        <v>29</v>
      </c>
      <c r="C12" s="6">
        <v>0.6555555555555556</v>
      </c>
      <c r="D12" s="200" t="s">
        <v>200</v>
      </c>
      <c r="E12" s="201"/>
      <c r="F12" s="201"/>
      <c r="G12" s="201"/>
      <c r="H12" s="201"/>
      <c r="I12" s="201"/>
      <c r="J12" s="201"/>
      <c r="K12" s="201"/>
      <c r="L12" s="202"/>
      <c r="N12" s="215"/>
      <c r="O12" s="216"/>
      <c r="P12" s="217"/>
      <c r="Q12" s="22">
        <f>+Y8</f>
        <v>0</v>
      </c>
      <c r="R12" s="3" t="s">
        <v>35</v>
      </c>
      <c r="S12" s="3">
        <f>+W8</f>
        <v>0</v>
      </c>
      <c r="T12" s="174"/>
      <c r="U12" s="175"/>
      <c r="V12" s="176"/>
      <c r="W12" s="195"/>
      <c r="X12" s="195"/>
      <c r="Y12" s="195"/>
      <c r="Z12" s="3">
        <f>+G8</f>
        <v>0</v>
      </c>
      <c r="AA12" s="3" t="s">
        <v>35</v>
      </c>
      <c r="AB12" s="20">
        <f>+I8</f>
        <v>0</v>
      </c>
      <c r="AC12" s="215"/>
      <c r="AD12" s="138"/>
      <c r="AE12" s="208"/>
      <c r="AF12" s="208"/>
      <c r="AG12" s="208"/>
      <c r="AH12" s="208"/>
      <c r="AI12" s="217"/>
    </row>
    <row r="13" spans="2:35" ht="29.25" customHeight="1" thickBot="1">
      <c r="B13" s="9">
        <v>30</v>
      </c>
      <c r="C13" s="10">
        <v>0.6763888888888889</v>
      </c>
      <c r="D13" s="11" t="s">
        <v>115</v>
      </c>
      <c r="E13" s="169" t="s">
        <v>210</v>
      </c>
      <c r="F13" s="170"/>
      <c r="G13" s="26"/>
      <c r="H13" s="25" t="s">
        <v>159</v>
      </c>
      <c r="I13" s="27"/>
      <c r="J13" s="169" t="s">
        <v>211</v>
      </c>
      <c r="K13" s="170"/>
      <c r="L13" s="18" t="s">
        <v>201</v>
      </c>
      <c r="N13" s="215" t="s">
        <v>120</v>
      </c>
      <c r="O13" s="213" t="s">
        <v>153</v>
      </c>
      <c r="P13" s="217" t="s">
        <v>154</v>
      </c>
      <c r="Q13" s="177"/>
      <c r="R13" s="172"/>
      <c r="S13" s="173"/>
      <c r="T13" s="208"/>
      <c r="U13" s="208"/>
      <c r="V13" s="208"/>
      <c r="W13" s="208"/>
      <c r="X13" s="208"/>
      <c r="Y13" s="208"/>
      <c r="Z13" s="195"/>
      <c r="AA13" s="195"/>
      <c r="AB13" s="196"/>
      <c r="AC13" s="215"/>
      <c r="AD13" s="138"/>
      <c r="AE13" s="208"/>
      <c r="AF13" s="208"/>
      <c r="AG13" s="208"/>
      <c r="AH13" s="208"/>
      <c r="AI13" s="217"/>
    </row>
    <row r="14" spans="2:35" ht="29.25" customHeight="1" thickBot="1">
      <c r="B14" s="39"/>
      <c r="C14" s="41"/>
      <c r="D14" s="38"/>
      <c r="E14" s="38"/>
      <c r="F14" s="38"/>
      <c r="G14" s="38"/>
      <c r="H14" s="38"/>
      <c r="I14" s="38"/>
      <c r="J14" s="38"/>
      <c r="K14" s="38"/>
      <c r="L14" s="38"/>
      <c r="N14" s="125"/>
      <c r="O14" s="214"/>
      <c r="P14" s="232"/>
      <c r="Q14" s="178"/>
      <c r="R14" s="179"/>
      <c r="S14" s="180"/>
      <c r="T14" s="11">
        <f>+AB10</f>
        <v>0</v>
      </c>
      <c r="U14" s="11" t="s">
        <v>35</v>
      </c>
      <c r="V14" s="11">
        <f>+Z10</f>
        <v>0</v>
      </c>
      <c r="W14" s="11">
        <f>+AB12</f>
        <v>0</v>
      </c>
      <c r="X14" s="11" t="s">
        <v>35</v>
      </c>
      <c r="Y14" s="11">
        <f>+Z12</f>
        <v>0</v>
      </c>
      <c r="Z14" s="197"/>
      <c r="AA14" s="197"/>
      <c r="AB14" s="198"/>
      <c r="AC14" s="125"/>
      <c r="AD14" s="170"/>
      <c r="AE14" s="126"/>
      <c r="AF14" s="126"/>
      <c r="AG14" s="126"/>
      <c r="AH14" s="126"/>
      <c r="AI14" s="232"/>
    </row>
    <row r="15" spans="2:35" ht="29.25" customHeight="1" thickBot="1">
      <c r="B15" s="203" t="s">
        <v>87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5"/>
      <c r="N15" s="38"/>
      <c r="O15" s="62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2:35" ht="29.25" customHeight="1" thickBot="1">
      <c r="B16" s="206" t="s">
        <v>0</v>
      </c>
      <c r="C16" s="170"/>
      <c r="D16" s="11" t="s">
        <v>121</v>
      </c>
      <c r="E16" s="169" t="s">
        <v>2</v>
      </c>
      <c r="F16" s="207"/>
      <c r="G16" s="207"/>
      <c r="H16" s="207"/>
      <c r="I16" s="207"/>
      <c r="J16" s="207"/>
      <c r="K16" s="170"/>
      <c r="L16" s="18" t="s">
        <v>3</v>
      </c>
      <c r="N16" s="226" t="s">
        <v>156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8"/>
    </row>
    <row r="17" spans="2:35" ht="29.25" customHeight="1" thickBot="1">
      <c r="B17" s="5">
        <v>22</v>
      </c>
      <c r="C17" s="6">
        <v>0.5625</v>
      </c>
      <c r="D17" s="3" t="s">
        <v>115</v>
      </c>
      <c r="E17" s="7" t="s">
        <v>170</v>
      </c>
      <c r="F17" s="3" t="s">
        <v>122</v>
      </c>
      <c r="G17" s="61"/>
      <c r="H17" s="36" t="s">
        <v>159</v>
      </c>
      <c r="I17" s="37"/>
      <c r="J17" s="3" t="s">
        <v>123</v>
      </c>
      <c r="K17" s="3" t="s">
        <v>171</v>
      </c>
      <c r="L17" s="4" t="s">
        <v>201</v>
      </c>
      <c r="N17" s="229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1"/>
    </row>
    <row r="18" spans="2:35" ht="29.25" customHeight="1">
      <c r="B18" s="5">
        <v>23</v>
      </c>
      <c r="C18" s="6">
        <v>0.5701388888888889</v>
      </c>
      <c r="D18" s="181" t="s">
        <v>198</v>
      </c>
      <c r="E18" s="182"/>
      <c r="F18" s="182"/>
      <c r="G18" s="182"/>
      <c r="H18" s="182"/>
      <c r="I18" s="182"/>
      <c r="J18" s="182"/>
      <c r="K18" s="182"/>
      <c r="L18" s="183"/>
      <c r="N18" s="184"/>
      <c r="O18" s="185"/>
      <c r="P18" s="186"/>
      <c r="Q18" s="199" t="str">
        <f>+N20</f>
        <v>F1</v>
      </c>
      <c r="R18" s="123"/>
      <c r="S18" s="123"/>
      <c r="T18" s="123" t="str">
        <f>+N22</f>
        <v>F2</v>
      </c>
      <c r="U18" s="123"/>
      <c r="V18" s="123"/>
      <c r="W18" s="123" t="str">
        <f>+N24</f>
        <v>F3</v>
      </c>
      <c r="X18" s="123"/>
      <c r="Y18" s="123"/>
      <c r="Z18" s="123" t="str">
        <f>++N26</f>
        <v>F4</v>
      </c>
      <c r="AA18" s="123"/>
      <c r="AB18" s="225"/>
      <c r="AC18" s="116" t="s">
        <v>13</v>
      </c>
      <c r="AD18" s="114" t="s">
        <v>14</v>
      </c>
      <c r="AE18" s="105" t="s">
        <v>15</v>
      </c>
      <c r="AF18" s="105" t="s">
        <v>16</v>
      </c>
      <c r="AG18" s="105" t="s">
        <v>17</v>
      </c>
      <c r="AH18" s="105" t="s">
        <v>18</v>
      </c>
      <c r="AI18" s="106" t="s">
        <v>19</v>
      </c>
    </row>
    <row r="19" spans="2:35" ht="29.25" customHeight="1" thickBot="1">
      <c r="B19" s="5">
        <v>24</v>
      </c>
      <c r="C19" s="6">
        <v>0.5909722222222222</v>
      </c>
      <c r="D19" s="181" t="s">
        <v>198</v>
      </c>
      <c r="E19" s="182"/>
      <c r="F19" s="182"/>
      <c r="G19" s="182"/>
      <c r="H19" s="182"/>
      <c r="I19" s="182"/>
      <c r="J19" s="182"/>
      <c r="K19" s="182"/>
      <c r="L19" s="183"/>
      <c r="N19" s="187"/>
      <c r="O19" s="188"/>
      <c r="P19" s="189"/>
      <c r="Q19" s="170" t="str">
        <f>+P20</f>
        <v>Ａ組６位</v>
      </c>
      <c r="R19" s="126"/>
      <c r="S19" s="126"/>
      <c r="T19" s="126" t="str">
        <f>+P22</f>
        <v>Ｂ組６位</v>
      </c>
      <c r="U19" s="126"/>
      <c r="V19" s="126"/>
      <c r="W19" s="126" t="str">
        <f>+P24</f>
        <v>Ｃ組６位</v>
      </c>
      <c r="X19" s="126"/>
      <c r="Y19" s="126"/>
      <c r="Z19" s="126" t="str">
        <f>+P26</f>
        <v>Ｄ組６位</v>
      </c>
      <c r="AA19" s="126"/>
      <c r="AB19" s="169"/>
      <c r="AC19" s="93"/>
      <c r="AD19" s="109"/>
      <c r="AE19" s="85"/>
      <c r="AF19" s="85"/>
      <c r="AG19" s="85"/>
      <c r="AH19" s="85"/>
      <c r="AI19" s="87"/>
    </row>
    <row r="20" spans="2:35" ht="29.25" customHeight="1">
      <c r="B20" s="5">
        <v>25</v>
      </c>
      <c r="C20" s="6">
        <v>0.6118055555555556</v>
      </c>
      <c r="D20" s="3" t="s">
        <v>115</v>
      </c>
      <c r="E20" s="3" t="s">
        <v>172</v>
      </c>
      <c r="F20" s="3" t="s">
        <v>124</v>
      </c>
      <c r="G20" s="61"/>
      <c r="H20" s="36" t="s">
        <v>159</v>
      </c>
      <c r="I20" s="37"/>
      <c r="J20" s="3" t="s">
        <v>125</v>
      </c>
      <c r="K20" s="7" t="s">
        <v>173</v>
      </c>
      <c r="L20" s="4" t="s">
        <v>201</v>
      </c>
      <c r="N20" s="219" t="s">
        <v>122</v>
      </c>
      <c r="O20" s="221" t="s">
        <v>138</v>
      </c>
      <c r="P20" s="218" t="s">
        <v>139</v>
      </c>
      <c r="Q20" s="222"/>
      <c r="R20" s="223"/>
      <c r="S20" s="223"/>
      <c r="T20" s="194"/>
      <c r="U20" s="194"/>
      <c r="V20" s="194"/>
      <c r="W20" s="194"/>
      <c r="X20" s="194"/>
      <c r="Y20" s="194"/>
      <c r="Z20" s="190"/>
      <c r="AA20" s="191"/>
      <c r="AB20" s="192"/>
      <c r="AC20" s="219"/>
      <c r="AD20" s="220"/>
      <c r="AE20" s="194"/>
      <c r="AF20" s="194"/>
      <c r="AG20" s="194"/>
      <c r="AH20" s="194"/>
      <c r="AI20" s="218"/>
    </row>
    <row r="21" spans="2:35" ht="29.25" customHeight="1">
      <c r="B21" s="5">
        <v>26</v>
      </c>
      <c r="C21" s="6">
        <v>0.6194444444444445</v>
      </c>
      <c r="D21" s="181" t="s">
        <v>199</v>
      </c>
      <c r="E21" s="182"/>
      <c r="F21" s="182"/>
      <c r="G21" s="182"/>
      <c r="H21" s="182"/>
      <c r="I21" s="182"/>
      <c r="J21" s="182"/>
      <c r="K21" s="182"/>
      <c r="L21" s="183"/>
      <c r="N21" s="215"/>
      <c r="O21" s="216"/>
      <c r="P21" s="217"/>
      <c r="Q21" s="224"/>
      <c r="R21" s="195"/>
      <c r="S21" s="195"/>
      <c r="T21" s="3">
        <f>+G17</f>
        <v>0</v>
      </c>
      <c r="U21" s="3" t="s">
        <v>5</v>
      </c>
      <c r="V21" s="3">
        <f>+I17</f>
        <v>0</v>
      </c>
      <c r="W21" s="3">
        <f>+G22</f>
        <v>0</v>
      </c>
      <c r="X21" s="3" t="s">
        <v>5</v>
      </c>
      <c r="Y21" s="3">
        <f>+I22</f>
        <v>0</v>
      </c>
      <c r="Z21" s="174"/>
      <c r="AA21" s="175"/>
      <c r="AB21" s="193"/>
      <c r="AC21" s="215"/>
      <c r="AD21" s="138"/>
      <c r="AE21" s="208"/>
      <c r="AF21" s="208"/>
      <c r="AG21" s="208"/>
      <c r="AH21" s="208"/>
      <c r="AI21" s="217"/>
    </row>
    <row r="22" spans="2:35" ht="29.25" customHeight="1">
      <c r="B22" s="5">
        <v>27</v>
      </c>
      <c r="C22" s="6">
        <v>0.6402777777777778</v>
      </c>
      <c r="D22" s="3" t="s">
        <v>115</v>
      </c>
      <c r="E22" s="7" t="s">
        <v>170</v>
      </c>
      <c r="F22" s="3" t="s">
        <v>122</v>
      </c>
      <c r="G22" s="61"/>
      <c r="H22" s="36" t="s">
        <v>159</v>
      </c>
      <c r="I22" s="37"/>
      <c r="J22" s="3" t="s">
        <v>124</v>
      </c>
      <c r="K22" s="7" t="s">
        <v>172</v>
      </c>
      <c r="L22" s="4" t="s">
        <v>201</v>
      </c>
      <c r="N22" s="215" t="s">
        <v>123</v>
      </c>
      <c r="O22" s="213" t="s">
        <v>140</v>
      </c>
      <c r="P22" s="217" t="s">
        <v>141</v>
      </c>
      <c r="Q22" s="138"/>
      <c r="R22" s="208"/>
      <c r="S22" s="208"/>
      <c r="T22" s="195"/>
      <c r="U22" s="195"/>
      <c r="V22" s="195"/>
      <c r="W22" s="171"/>
      <c r="X22" s="172"/>
      <c r="Y22" s="173"/>
      <c r="Z22" s="208"/>
      <c r="AA22" s="208"/>
      <c r="AB22" s="137"/>
      <c r="AC22" s="215"/>
      <c r="AD22" s="138"/>
      <c r="AE22" s="208"/>
      <c r="AF22" s="208"/>
      <c r="AG22" s="208"/>
      <c r="AH22" s="208"/>
      <c r="AI22" s="217"/>
    </row>
    <row r="23" spans="2:35" ht="29.25" customHeight="1">
      <c r="B23" s="5">
        <v>28</v>
      </c>
      <c r="C23" s="6">
        <v>0.6479166666666667</v>
      </c>
      <c r="D23" s="3" t="s">
        <v>115</v>
      </c>
      <c r="E23" s="3" t="s">
        <v>171</v>
      </c>
      <c r="F23" s="3" t="s">
        <v>123</v>
      </c>
      <c r="G23" s="61"/>
      <c r="H23" s="36" t="s">
        <v>159</v>
      </c>
      <c r="I23" s="37"/>
      <c r="J23" s="3" t="s">
        <v>125</v>
      </c>
      <c r="K23" s="3" t="s">
        <v>173</v>
      </c>
      <c r="L23" s="4" t="s">
        <v>201</v>
      </c>
      <c r="N23" s="215"/>
      <c r="O23" s="216"/>
      <c r="P23" s="217"/>
      <c r="Q23" s="22">
        <f>+V21</f>
        <v>0</v>
      </c>
      <c r="R23" s="3" t="s">
        <v>5</v>
      </c>
      <c r="S23" s="3">
        <f>+T21</f>
        <v>0</v>
      </c>
      <c r="T23" s="195"/>
      <c r="U23" s="195"/>
      <c r="V23" s="195"/>
      <c r="W23" s="174"/>
      <c r="X23" s="175"/>
      <c r="Y23" s="176"/>
      <c r="Z23" s="3">
        <f>+G23</f>
        <v>0</v>
      </c>
      <c r="AA23" s="3" t="s">
        <v>5</v>
      </c>
      <c r="AB23" s="20">
        <f>+I23</f>
        <v>0</v>
      </c>
      <c r="AC23" s="215"/>
      <c r="AD23" s="138"/>
      <c r="AE23" s="208"/>
      <c r="AF23" s="208"/>
      <c r="AG23" s="208"/>
      <c r="AH23" s="208"/>
      <c r="AI23" s="217"/>
    </row>
    <row r="24" spans="2:35" ht="29.25" customHeight="1">
      <c r="B24" s="5">
        <v>29</v>
      </c>
      <c r="C24" s="6">
        <v>0.6555555555555556</v>
      </c>
      <c r="D24" s="200" t="s">
        <v>200</v>
      </c>
      <c r="E24" s="201"/>
      <c r="F24" s="201"/>
      <c r="G24" s="201"/>
      <c r="H24" s="201"/>
      <c r="I24" s="201"/>
      <c r="J24" s="201"/>
      <c r="K24" s="201"/>
      <c r="L24" s="202"/>
      <c r="N24" s="215" t="s">
        <v>124</v>
      </c>
      <c r="O24" s="213" t="s">
        <v>142</v>
      </c>
      <c r="P24" s="217" t="s">
        <v>143</v>
      </c>
      <c r="Q24" s="138"/>
      <c r="R24" s="208"/>
      <c r="S24" s="208"/>
      <c r="T24" s="171"/>
      <c r="U24" s="172"/>
      <c r="V24" s="173"/>
      <c r="W24" s="195"/>
      <c r="X24" s="195"/>
      <c r="Y24" s="195"/>
      <c r="Z24" s="208"/>
      <c r="AA24" s="208"/>
      <c r="AB24" s="137"/>
      <c r="AC24" s="215"/>
      <c r="AD24" s="138"/>
      <c r="AE24" s="208"/>
      <c r="AF24" s="208"/>
      <c r="AG24" s="208"/>
      <c r="AH24" s="208"/>
      <c r="AI24" s="217"/>
    </row>
    <row r="25" spans="2:35" ht="29.25" customHeight="1" thickBot="1">
      <c r="B25" s="9">
        <v>30</v>
      </c>
      <c r="C25" s="10">
        <v>0.6763888888888889</v>
      </c>
      <c r="D25" s="11" t="s">
        <v>115</v>
      </c>
      <c r="E25" s="169" t="s">
        <v>212</v>
      </c>
      <c r="F25" s="170"/>
      <c r="G25" s="26"/>
      <c r="H25" s="25" t="s">
        <v>159</v>
      </c>
      <c r="I25" s="27"/>
      <c r="J25" s="169" t="s">
        <v>213</v>
      </c>
      <c r="K25" s="170"/>
      <c r="L25" s="18" t="s">
        <v>201</v>
      </c>
      <c r="N25" s="215"/>
      <c r="O25" s="216"/>
      <c r="P25" s="217"/>
      <c r="Q25" s="22">
        <f>+Y21</f>
        <v>0</v>
      </c>
      <c r="R25" s="3" t="s">
        <v>5</v>
      </c>
      <c r="S25" s="3">
        <f>+W21</f>
        <v>0</v>
      </c>
      <c r="T25" s="174"/>
      <c r="U25" s="175"/>
      <c r="V25" s="176"/>
      <c r="W25" s="195"/>
      <c r="X25" s="195"/>
      <c r="Y25" s="195"/>
      <c r="Z25" s="3">
        <f>+G20</f>
        <v>0</v>
      </c>
      <c r="AA25" s="3" t="s">
        <v>5</v>
      </c>
      <c r="AB25" s="20">
        <f>+I20</f>
        <v>0</v>
      </c>
      <c r="AC25" s="215"/>
      <c r="AD25" s="138"/>
      <c r="AE25" s="208"/>
      <c r="AF25" s="208"/>
      <c r="AG25" s="208"/>
      <c r="AH25" s="208"/>
      <c r="AI25" s="217"/>
    </row>
    <row r="26" spans="2:35" ht="29.25" customHeight="1">
      <c r="B26" s="39"/>
      <c r="C26" s="41"/>
      <c r="D26" s="38"/>
      <c r="E26" s="38"/>
      <c r="F26" s="38"/>
      <c r="G26" s="38"/>
      <c r="H26" s="38"/>
      <c r="I26" s="38"/>
      <c r="J26" s="38"/>
      <c r="K26" s="38"/>
      <c r="L26" s="38"/>
      <c r="N26" s="215" t="s">
        <v>125</v>
      </c>
      <c r="O26" s="213" t="s">
        <v>144</v>
      </c>
      <c r="P26" s="217" t="s">
        <v>145</v>
      </c>
      <c r="Q26" s="177"/>
      <c r="R26" s="172"/>
      <c r="S26" s="173"/>
      <c r="T26" s="208"/>
      <c r="U26" s="208"/>
      <c r="V26" s="208"/>
      <c r="W26" s="208"/>
      <c r="X26" s="208"/>
      <c r="Y26" s="208"/>
      <c r="Z26" s="195"/>
      <c r="AA26" s="195"/>
      <c r="AB26" s="196"/>
      <c r="AC26" s="215"/>
      <c r="AD26" s="138"/>
      <c r="AE26" s="208"/>
      <c r="AF26" s="208"/>
      <c r="AG26" s="208"/>
      <c r="AH26" s="208"/>
      <c r="AI26" s="217"/>
    </row>
    <row r="27" spans="2:35" ht="29.25" customHeight="1" thickBot="1">
      <c r="B27" s="39"/>
      <c r="C27" s="41"/>
      <c r="D27" s="38"/>
      <c r="E27" s="38"/>
      <c r="F27" s="38"/>
      <c r="G27" s="38"/>
      <c r="H27" s="38"/>
      <c r="I27" s="38"/>
      <c r="J27" s="38"/>
      <c r="K27" s="38"/>
      <c r="L27" s="38"/>
      <c r="N27" s="125"/>
      <c r="O27" s="214"/>
      <c r="P27" s="232"/>
      <c r="Q27" s="178"/>
      <c r="R27" s="179"/>
      <c r="S27" s="180"/>
      <c r="T27" s="11">
        <f>+AB23</f>
        <v>0</v>
      </c>
      <c r="U27" s="11" t="s">
        <v>5</v>
      </c>
      <c r="V27" s="11">
        <f>+Z23</f>
        <v>0</v>
      </c>
      <c r="W27" s="11">
        <f>+AB25</f>
        <v>0</v>
      </c>
      <c r="X27" s="11" t="s">
        <v>5</v>
      </c>
      <c r="Y27" s="11">
        <f>+Z25</f>
        <v>0</v>
      </c>
      <c r="Z27" s="197"/>
      <c r="AA27" s="197"/>
      <c r="AB27" s="198"/>
      <c r="AC27" s="125"/>
      <c r="AD27" s="170"/>
      <c r="AE27" s="126"/>
      <c r="AF27" s="126"/>
      <c r="AG27" s="126"/>
      <c r="AH27" s="126"/>
      <c r="AI27" s="232"/>
    </row>
    <row r="28" spans="2:12" ht="29.25" customHeight="1">
      <c r="B28" s="63" t="s">
        <v>185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2:12" ht="29.25" customHeight="1" thickBot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2:12" ht="29.25" customHeight="1">
      <c r="B30" s="203" t="s">
        <v>36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5"/>
    </row>
    <row r="31" spans="2:12" ht="29.25" customHeight="1" thickBot="1">
      <c r="B31" s="206" t="s">
        <v>0</v>
      </c>
      <c r="C31" s="170"/>
      <c r="D31" s="11" t="s">
        <v>121</v>
      </c>
      <c r="E31" s="169" t="s">
        <v>2</v>
      </c>
      <c r="F31" s="207"/>
      <c r="G31" s="207"/>
      <c r="H31" s="207"/>
      <c r="I31" s="207"/>
      <c r="J31" s="207"/>
      <c r="K31" s="170"/>
      <c r="L31" s="18" t="s">
        <v>3</v>
      </c>
    </row>
    <row r="32" spans="2:35" ht="29.25" customHeight="1">
      <c r="B32" s="5">
        <v>22</v>
      </c>
      <c r="C32" s="6">
        <v>0.5625</v>
      </c>
      <c r="D32" s="3" t="s">
        <v>115</v>
      </c>
      <c r="E32" s="7" t="s">
        <v>174</v>
      </c>
      <c r="F32" s="3" t="s">
        <v>134</v>
      </c>
      <c r="G32" s="61"/>
      <c r="H32" s="36" t="s">
        <v>159</v>
      </c>
      <c r="I32" s="37"/>
      <c r="J32" s="3" t="s">
        <v>135</v>
      </c>
      <c r="K32" s="3" t="s">
        <v>175</v>
      </c>
      <c r="L32" s="4" t="s">
        <v>201</v>
      </c>
      <c r="N32" s="226" t="s">
        <v>157</v>
      </c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8"/>
    </row>
    <row r="33" spans="2:35" ht="29.25" customHeight="1" thickBot="1">
      <c r="B33" s="5">
        <v>23</v>
      </c>
      <c r="C33" s="6">
        <v>0.5701388888888889</v>
      </c>
      <c r="D33" s="181" t="s">
        <v>198</v>
      </c>
      <c r="E33" s="182"/>
      <c r="F33" s="182"/>
      <c r="G33" s="182"/>
      <c r="H33" s="182"/>
      <c r="I33" s="182"/>
      <c r="J33" s="182"/>
      <c r="K33" s="182"/>
      <c r="L33" s="183"/>
      <c r="N33" s="229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1"/>
    </row>
    <row r="34" spans="2:35" ht="29.25" customHeight="1">
      <c r="B34" s="5">
        <v>24</v>
      </c>
      <c r="C34" s="6">
        <v>0.5909722222222222</v>
      </c>
      <c r="D34" s="181" t="s">
        <v>198</v>
      </c>
      <c r="E34" s="182"/>
      <c r="F34" s="182"/>
      <c r="G34" s="182"/>
      <c r="H34" s="182"/>
      <c r="I34" s="182"/>
      <c r="J34" s="182"/>
      <c r="K34" s="182"/>
      <c r="L34" s="183"/>
      <c r="N34" s="184"/>
      <c r="O34" s="185"/>
      <c r="P34" s="186"/>
      <c r="Q34" s="199" t="str">
        <f>+N36</f>
        <v>G1</v>
      </c>
      <c r="R34" s="123"/>
      <c r="S34" s="123"/>
      <c r="T34" s="123" t="str">
        <f>+N38</f>
        <v>G2</v>
      </c>
      <c r="U34" s="123"/>
      <c r="V34" s="123"/>
      <c r="W34" s="123" t="str">
        <f>+N40</f>
        <v>G3</v>
      </c>
      <c r="X34" s="123"/>
      <c r="Y34" s="123"/>
      <c r="Z34" s="123" t="str">
        <f>++N42</f>
        <v>G4</v>
      </c>
      <c r="AA34" s="123"/>
      <c r="AB34" s="225"/>
      <c r="AC34" s="116" t="s">
        <v>13</v>
      </c>
      <c r="AD34" s="114" t="s">
        <v>14</v>
      </c>
      <c r="AE34" s="105" t="s">
        <v>15</v>
      </c>
      <c r="AF34" s="105" t="s">
        <v>16</v>
      </c>
      <c r="AG34" s="105" t="s">
        <v>17</v>
      </c>
      <c r="AH34" s="105" t="s">
        <v>18</v>
      </c>
      <c r="AI34" s="106" t="s">
        <v>19</v>
      </c>
    </row>
    <row r="35" spans="2:35" ht="29.25" customHeight="1" thickBot="1">
      <c r="B35" s="5">
        <v>25</v>
      </c>
      <c r="C35" s="6">
        <v>0.6118055555555556</v>
      </c>
      <c r="D35" s="3" t="s">
        <v>115</v>
      </c>
      <c r="E35" s="3" t="s">
        <v>176</v>
      </c>
      <c r="F35" s="3" t="s">
        <v>136</v>
      </c>
      <c r="G35" s="61"/>
      <c r="H35" s="36" t="s">
        <v>159</v>
      </c>
      <c r="I35" s="37"/>
      <c r="J35" s="3" t="s">
        <v>137</v>
      </c>
      <c r="K35" s="7" t="s">
        <v>177</v>
      </c>
      <c r="L35" s="4" t="s">
        <v>201</v>
      </c>
      <c r="N35" s="187"/>
      <c r="O35" s="188"/>
      <c r="P35" s="189"/>
      <c r="Q35" s="170" t="str">
        <f>+P36</f>
        <v>Ａ組７位</v>
      </c>
      <c r="R35" s="126"/>
      <c r="S35" s="126"/>
      <c r="T35" s="126" t="str">
        <f>+P38</f>
        <v>Ｂ組７位</v>
      </c>
      <c r="U35" s="126"/>
      <c r="V35" s="126"/>
      <c r="W35" s="126" t="str">
        <f>+P40</f>
        <v>Ｃ組７位</v>
      </c>
      <c r="X35" s="126"/>
      <c r="Y35" s="126"/>
      <c r="Z35" s="126" t="str">
        <f>+P42</f>
        <v>Ｄ組７位</v>
      </c>
      <c r="AA35" s="126"/>
      <c r="AB35" s="169"/>
      <c r="AC35" s="93"/>
      <c r="AD35" s="109"/>
      <c r="AE35" s="85"/>
      <c r="AF35" s="85"/>
      <c r="AG35" s="85"/>
      <c r="AH35" s="85"/>
      <c r="AI35" s="87"/>
    </row>
    <row r="36" spans="2:35" ht="29.25" customHeight="1">
      <c r="B36" s="5">
        <v>26</v>
      </c>
      <c r="C36" s="6">
        <v>0.6194444444444445</v>
      </c>
      <c r="D36" s="181" t="s">
        <v>199</v>
      </c>
      <c r="E36" s="182"/>
      <c r="F36" s="182"/>
      <c r="G36" s="182"/>
      <c r="H36" s="182"/>
      <c r="I36" s="182"/>
      <c r="J36" s="182"/>
      <c r="K36" s="182"/>
      <c r="L36" s="183"/>
      <c r="N36" s="219" t="s">
        <v>134</v>
      </c>
      <c r="O36" s="221" t="s">
        <v>126</v>
      </c>
      <c r="P36" s="218" t="s">
        <v>127</v>
      </c>
      <c r="Q36" s="222"/>
      <c r="R36" s="223"/>
      <c r="S36" s="223"/>
      <c r="T36" s="194"/>
      <c r="U36" s="194"/>
      <c r="V36" s="194"/>
      <c r="W36" s="194"/>
      <c r="X36" s="194"/>
      <c r="Y36" s="194"/>
      <c r="Z36" s="190"/>
      <c r="AA36" s="191"/>
      <c r="AB36" s="192"/>
      <c r="AC36" s="219"/>
      <c r="AD36" s="220"/>
      <c r="AE36" s="194"/>
      <c r="AF36" s="194"/>
      <c r="AG36" s="194"/>
      <c r="AH36" s="194"/>
      <c r="AI36" s="218"/>
    </row>
    <row r="37" spans="2:35" ht="29.25" customHeight="1">
      <c r="B37" s="5">
        <v>27</v>
      </c>
      <c r="C37" s="6">
        <v>0.6402777777777778</v>
      </c>
      <c r="D37" s="3" t="s">
        <v>115</v>
      </c>
      <c r="E37" s="7" t="s">
        <v>174</v>
      </c>
      <c r="F37" s="3" t="s">
        <v>134</v>
      </c>
      <c r="G37" s="61"/>
      <c r="H37" s="36" t="s">
        <v>159</v>
      </c>
      <c r="I37" s="37"/>
      <c r="J37" s="3" t="s">
        <v>136</v>
      </c>
      <c r="K37" s="7" t="s">
        <v>176</v>
      </c>
      <c r="L37" s="4" t="s">
        <v>201</v>
      </c>
      <c r="N37" s="215"/>
      <c r="O37" s="216"/>
      <c r="P37" s="217"/>
      <c r="Q37" s="224"/>
      <c r="R37" s="195"/>
      <c r="S37" s="195"/>
      <c r="T37" s="3">
        <f>+G32</f>
        <v>0</v>
      </c>
      <c r="U37" s="3" t="s">
        <v>5</v>
      </c>
      <c r="V37" s="3">
        <f>+I32</f>
        <v>0</v>
      </c>
      <c r="W37" s="3">
        <f>+G37</f>
        <v>0</v>
      </c>
      <c r="X37" s="3" t="s">
        <v>5</v>
      </c>
      <c r="Y37" s="3">
        <f>+I37</f>
        <v>0</v>
      </c>
      <c r="Z37" s="174"/>
      <c r="AA37" s="175"/>
      <c r="AB37" s="193"/>
      <c r="AC37" s="215"/>
      <c r="AD37" s="138"/>
      <c r="AE37" s="208"/>
      <c r="AF37" s="208"/>
      <c r="AG37" s="208"/>
      <c r="AH37" s="208"/>
      <c r="AI37" s="217"/>
    </row>
    <row r="38" spans="2:35" ht="29.25" customHeight="1">
      <c r="B38" s="5">
        <v>28</v>
      </c>
      <c r="C38" s="6">
        <v>0.6479166666666667</v>
      </c>
      <c r="D38" s="3" t="s">
        <v>115</v>
      </c>
      <c r="E38" s="3" t="s">
        <v>175</v>
      </c>
      <c r="F38" s="3" t="s">
        <v>135</v>
      </c>
      <c r="G38" s="61"/>
      <c r="H38" s="36" t="s">
        <v>159</v>
      </c>
      <c r="I38" s="37"/>
      <c r="J38" s="3" t="s">
        <v>137</v>
      </c>
      <c r="K38" s="3" t="s">
        <v>177</v>
      </c>
      <c r="L38" s="4" t="s">
        <v>201</v>
      </c>
      <c r="N38" s="215" t="s">
        <v>135</v>
      </c>
      <c r="O38" s="213" t="s">
        <v>128</v>
      </c>
      <c r="P38" s="217" t="s">
        <v>129</v>
      </c>
      <c r="Q38" s="138"/>
      <c r="R38" s="208"/>
      <c r="S38" s="208"/>
      <c r="T38" s="195"/>
      <c r="U38" s="195"/>
      <c r="V38" s="195"/>
      <c r="W38" s="171"/>
      <c r="X38" s="172"/>
      <c r="Y38" s="173"/>
      <c r="Z38" s="208"/>
      <c r="AA38" s="208"/>
      <c r="AB38" s="137"/>
      <c r="AC38" s="215"/>
      <c r="AD38" s="138"/>
      <c r="AE38" s="208"/>
      <c r="AF38" s="208"/>
      <c r="AG38" s="208"/>
      <c r="AH38" s="208"/>
      <c r="AI38" s="217"/>
    </row>
    <row r="39" spans="2:35" ht="29.25" customHeight="1">
      <c r="B39" s="5">
        <v>29</v>
      </c>
      <c r="C39" s="6">
        <v>0.6555555555555556</v>
      </c>
      <c r="D39" s="200" t="s">
        <v>186</v>
      </c>
      <c r="E39" s="201"/>
      <c r="F39" s="201"/>
      <c r="G39" s="201"/>
      <c r="H39" s="201"/>
      <c r="I39" s="201"/>
      <c r="J39" s="201"/>
      <c r="K39" s="201"/>
      <c r="L39" s="202"/>
      <c r="N39" s="215"/>
      <c r="O39" s="216"/>
      <c r="P39" s="217"/>
      <c r="Q39" s="22">
        <f>+V37</f>
        <v>0</v>
      </c>
      <c r="R39" s="3" t="s">
        <v>5</v>
      </c>
      <c r="S39" s="3">
        <f>+T37</f>
        <v>0</v>
      </c>
      <c r="T39" s="195"/>
      <c r="U39" s="195"/>
      <c r="V39" s="195"/>
      <c r="W39" s="174"/>
      <c r="X39" s="175"/>
      <c r="Y39" s="176"/>
      <c r="Z39" s="3">
        <f>+G38</f>
        <v>0</v>
      </c>
      <c r="AA39" s="3" t="s">
        <v>5</v>
      </c>
      <c r="AB39" s="20">
        <f>+I38</f>
        <v>0</v>
      </c>
      <c r="AC39" s="215"/>
      <c r="AD39" s="138"/>
      <c r="AE39" s="208"/>
      <c r="AF39" s="208"/>
      <c r="AG39" s="208"/>
      <c r="AH39" s="208"/>
      <c r="AI39" s="217"/>
    </row>
    <row r="40" spans="2:35" ht="29.25" customHeight="1" thickBot="1">
      <c r="B40" s="9">
        <v>30</v>
      </c>
      <c r="C40" s="10">
        <v>0.6763888888888889</v>
      </c>
      <c r="D40" s="11" t="s">
        <v>115</v>
      </c>
      <c r="E40" s="169" t="s">
        <v>214</v>
      </c>
      <c r="F40" s="170"/>
      <c r="G40" s="26"/>
      <c r="H40" s="25" t="s">
        <v>159</v>
      </c>
      <c r="I40" s="27"/>
      <c r="J40" s="169" t="s">
        <v>215</v>
      </c>
      <c r="K40" s="170"/>
      <c r="L40" s="18" t="s">
        <v>201</v>
      </c>
      <c r="N40" s="215" t="s">
        <v>136</v>
      </c>
      <c r="O40" s="213" t="s">
        <v>130</v>
      </c>
      <c r="P40" s="217" t="s">
        <v>131</v>
      </c>
      <c r="Q40" s="138"/>
      <c r="R40" s="208"/>
      <c r="S40" s="208"/>
      <c r="T40" s="171"/>
      <c r="U40" s="172"/>
      <c r="V40" s="173"/>
      <c r="W40" s="195"/>
      <c r="X40" s="195"/>
      <c r="Y40" s="195"/>
      <c r="Z40" s="208"/>
      <c r="AA40" s="208"/>
      <c r="AB40" s="137"/>
      <c r="AC40" s="215"/>
      <c r="AD40" s="138"/>
      <c r="AE40" s="208"/>
      <c r="AF40" s="208"/>
      <c r="AG40" s="208"/>
      <c r="AH40" s="208"/>
      <c r="AI40" s="217"/>
    </row>
    <row r="41" spans="2:35" ht="29.25" customHeight="1" thickBot="1">
      <c r="B41" s="39"/>
      <c r="C41" s="41"/>
      <c r="D41" s="38"/>
      <c r="E41" s="42"/>
      <c r="F41" s="38"/>
      <c r="G41" s="38"/>
      <c r="H41" s="38"/>
      <c r="I41" s="38"/>
      <c r="J41" s="38"/>
      <c r="K41" s="42"/>
      <c r="L41" s="38"/>
      <c r="N41" s="215"/>
      <c r="O41" s="216"/>
      <c r="P41" s="217"/>
      <c r="Q41" s="22">
        <f>+Y37</f>
        <v>0</v>
      </c>
      <c r="R41" s="3" t="s">
        <v>5</v>
      </c>
      <c r="S41" s="3">
        <f>+W37</f>
        <v>0</v>
      </c>
      <c r="T41" s="174"/>
      <c r="U41" s="175"/>
      <c r="V41" s="176"/>
      <c r="W41" s="195"/>
      <c r="X41" s="195"/>
      <c r="Y41" s="195"/>
      <c r="Z41" s="3">
        <f>+G35</f>
        <v>0</v>
      </c>
      <c r="AA41" s="3" t="s">
        <v>5</v>
      </c>
      <c r="AB41" s="20">
        <f>+I35</f>
        <v>0</v>
      </c>
      <c r="AC41" s="215"/>
      <c r="AD41" s="138"/>
      <c r="AE41" s="208"/>
      <c r="AF41" s="208"/>
      <c r="AG41" s="208"/>
      <c r="AH41" s="208"/>
      <c r="AI41" s="217"/>
    </row>
    <row r="42" spans="2:35" ht="29.25" customHeight="1">
      <c r="B42" s="203" t="s">
        <v>146</v>
      </c>
      <c r="C42" s="204"/>
      <c r="D42" s="204"/>
      <c r="E42" s="204"/>
      <c r="F42" s="204"/>
      <c r="G42" s="204"/>
      <c r="H42" s="204"/>
      <c r="I42" s="204"/>
      <c r="J42" s="204"/>
      <c r="K42" s="204"/>
      <c r="L42" s="186"/>
      <c r="N42" s="212" t="s">
        <v>137</v>
      </c>
      <c r="O42" s="213" t="s">
        <v>132</v>
      </c>
      <c r="P42" s="210" t="s">
        <v>133</v>
      </c>
      <c r="Q42" s="177"/>
      <c r="R42" s="172"/>
      <c r="S42" s="173"/>
      <c r="T42" s="208"/>
      <c r="U42" s="208"/>
      <c r="V42" s="208"/>
      <c r="W42" s="208"/>
      <c r="X42" s="208"/>
      <c r="Y42" s="208"/>
      <c r="Z42" s="195"/>
      <c r="AA42" s="195"/>
      <c r="AB42" s="196"/>
      <c r="AC42" s="212"/>
      <c r="AD42" s="209"/>
      <c r="AE42" s="209"/>
      <c r="AF42" s="209"/>
      <c r="AG42" s="209"/>
      <c r="AH42" s="209"/>
      <c r="AI42" s="210"/>
    </row>
    <row r="43" spans="2:35" ht="29.25" customHeight="1" thickBot="1">
      <c r="B43" s="206" t="s">
        <v>0</v>
      </c>
      <c r="C43" s="170"/>
      <c r="D43" s="11" t="s">
        <v>121</v>
      </c>
      <c r="E43" s="169" t="s">
        <v>2</v>
      </c>
      <c r="F43" s="207"/>
      <c r="G43" s="207"/>
      <c r="H43" s="207"/>
      <c r="I43" s="207"/>
      <c r="J43" s="207"/>
      <c r="K43" s="170"/>
      <c r="L43" s="18" t="s">
        <v>3</v>
      </c>
      <c r="N43" s="167"/>
      <c r="O43" s="214"/>
      <c r="P43" s="211"/>
      <c r="Q43" s="178"/>
      <c r="R43" s="179"/>
      <c r="S43" s="180"/>
      <c r="T43" s="11">
        <f>+AB39</f>
        <v>0</v>
      </c>
      <c r="U43" s="11" t="s">
        <v>5</v>
      </c>
      <c r="V43" s="11">
        <f>+Z39</f>
        <v>0</v>
      </c>
      <c r="W43" s="11">
        <f>+AB41</f>
        <v>0</v>
      </c>
      <c r="X43" s="11" t="s">
        <v>5</v>
      </c>
      <c r="Y43" s="11">
        <f>+Z41</f>
        <v>0</v>
      </c>
      <c r="Z43" s="197"/>
      <c r="AA43" s="197"/>
      <c r="AB43" s="198"/>
      <c r="AC43" s="167"/>
      <c r="AD43" s="168"/>
      <c r="AE43" s="168"/>
      <c r="AF43" s="168"/>
      <c r="AG43" s="168"/>
      <c r="AH43" s="168"/>
      <c r="AI43" s="211"/>
    </row>
    <row r="44" spans="2:12" ht="29.25" customHeight="1">
      <c r="B44" s="5">
        <v>22</v>
      </c>
      <c r="C44" s="6">
        <v>0.5625</v>
      </c>
      <c r="D44" s="200" t="s">
        <v>186</v>
      </c>
      <c r="E44" s="201"/>
      <c r="F44" s="201"/>
      <c r="G44" s="201"/>
      <c r="H44" s="201"/>
      <c r="I44" s="201"/>
      <c r="J44" s="201"/>
      <c r="K44" s="201"/>
      <c r="L44" s="202"/>
    </row>
    <row r="45" spans="2:12" ht="29.25" customHeight="1">
      <c r="B45" s="5">
        <v>23</v>
      </c>
      <c r="C45" s="6">
        <v>0.5701388888888889</v>
      </c>
      <c r="D45" s="181" t="s">
        <v>198</v>
      </c>
      <c r="E45" s="182"/>
      <c r="F45" s="182"/>
      <c r="G45" s="182"/>
      <c r="H45" s="182"/>
      <c r="I45" s="182"/>
      <c r="J45" s="182"/>
      <c r="K45" s="182"/>
      <c r="L45" s="183"/>
    </row>
    <row r="46" spans="2:12" ht="29.25" customHeight="1">
      <c r="B46" s="5">
        <v>24</v>
      </c>
      <c r="C46" s="6">
        <v>0.5909722222222222</v>
      </c>
      <c r="D46" s="181" t="s">
        <v>198</v>
      </c>
      <c r="E46" s="182"/>
      <c r="F46" s="182"/>
      <c r="G46" s="182"/>
      <c r="H46" s="182"/>
      <c r="I46" s="182"/>
      <c r="J46" s="182"/>
      <c r="K46" s="182"/>
      <c r="L46" s="183"/>
    </row>
    <row r="47" spans="2:12" ht="29.25" customHeight="1">
      <c r="B47" s="5">
        <v>25</v>
      </c>
      <c r="C47" s="6">
        <v>0.6118055555555556</v>
      </c>
      <c r="D47" s="200" t="s">
        <v>186</v>
      </c>
      <c r="E47" s="201"/>
      <c r="F47" s="201"/>
      <c r="G47" s="201"/>
      <c r="H47" s="201"/>
      <c r="I47" s="201"/>
      <c r="J47" s="201"/>
      <c r="K47" s="201"/>
      <c r="L47" s="202"/>
    </row>
    <row r="48" spans="2:12" ht="29.25" customHeight="1">
      <c r="B48" s="5">
        <v>26</v>
      </c>
      <c r="C48" s="6">
        <v>0.6194444444444445</v>
      </c>
      <c r="D48" s="181" t="s">
        <v>199</v>
      </c>
      <c r="E48" s="182"/>
      <c r="F48" s="182"/>
      <c r="G48" s="182"/>
      <c r="H48" s="182"/>
      <c r="I48" s="182"/>
      <c r="J48" s="182"/>
      <c r="K48" s="182"/>
      <c r="L48" s="183"/>
    </row>
    <row r="49" spans="2:12" ht="29.25" customHeight="1">
      <c r="B49" s="5">
        <v>27</v>
      </c>
      <c r="C49" s="6">
        <v>0.6402777777777778</v>
      </c>
      <c r="D49" s="200" t="s">
        <v>186</v>
      </c>
      <c r="E49" s="201"/>
      <c r="F49" s="201"/>
      <c r="G49" s="201"/>
      <c r="H49" s="201"/>
      <c r="I49" s="201"/>
      <c r="J49" s="201"/>
      <c r="K49" s="201"/>
      <c r="L49" s="202"/>
    </row>
    <row r="50" spans="2:12" ht="29.25" customHeight="1">
      <c r="B50" s="5">
        <v>28</v>
      </c>
      <c r="C50" s="6">
        <v>0.6479166666666667</v>
      </c>
      <c r="D50" s="200" t="s">
        <v>186</v>
      </c>
      <c r="E50" s="201"/>
      <c r="F50" s="201"/>
      <c r="G50" s="201"/>
      <c r="H50" s="201"/>
      <c r="I50" s="201"/>
      <c r="J50" s="201"/>
      <c r="K50" s="201"/>
      <c r="L50" s="202"/>
    </row>
    <row r="51" spans="2:12" ht="29.25" customHeight="1">
      <c r="B51" s="5">
        <v>29</v>
      </c>
      <c r="C51" s="6">
        <v>0.6555555555555556</v>
      </c>
      <c r="D51" s="200" t="s">
        <v>186</v>
      </c>
      <c r="E51" s="201"/>
      <c r="F51" s="201"/>
      <c r="G51" s="201"/>
      <c r="H51" s="201"/>
      <c r="I51" s="201"/>
      <c r="J51" s="201"/>
      <c r="K51" s="201"/>
      <c r="L51" s="202"/>
    </row>
    <row r="52" spans="2:12" ht="29.25" customHeight="1" thickBot="1">
      <c r="B52" s="9">
        <v>30</v>
      </c>
      <c r="C52" s="10">
        <v>0.6763888888888889</v>
      </c>
      <c r="D52" s="11" t="s">
        <v>115</v>
      </c>
      <c r="E52" s="169" t="s">
        <v>216</v>
      </c>
      <c r="F52" s="170"/>
      <c r="G52" s="26"/>
      <c r="H52" s="25" t="s">
        <v>159</v>
      </c>
      <c r="I52" s="27"/>
      <c r="J52" s="169" t="s">
        <v>217</v>
      </c>
      <c r="K52" s="170"/>
      <c r="L52" s="18" t="s">
        <v>201</v>
      </c>
    </row>
    <row r="53" spans="5:10" ht="29.25" customHeight="1">
      <c r="E53"/>
      <c r="F53"/>
      <c r="J53"/>
    </row>
    <row r="54" spans="5:10" ht="29.25" customHeight="1">
      <c r="E54"/>
      <c r="F54"/>
      <c r="J54"/>
    </row>
    <row r="55" spans="5:10" ht="29.25" customHeight="1">
      <c r="E55"/>
      <c r="F55"/>
      <c r="J55"/>
    </row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</sheetData>
  <sheetProtection/>
  <mergeCells count="259">
    <mergeCell ref="B3:L3"/>
    <mergeCell ref="N3:AI4"/>
    <mergeCell ref="B4:C4"/>
    <mergeCell ref="E4:K4"/>
    <mergeCell ref="Z5:AB5"/>
    <mergeCell ref="AC5:AC6"/>
    <mergeCell ref="AD5:AD6"/>
    <mergeCell ref="AI5:AI6"/>
    <mergeCell ref="Q6:S6"/>
    <mergeCell ref="T6:V6"/>
    <mergeCell ref="W6:Y6"/>
    <mergeCell ref="Z6:AB6"/>
    <mergeCell ref="AE5:AE6"/>
    <mergeCell ref="AF5:AF6"/>
    <mergeCell ref="W5:Y5"/>
    <mergeCell ref="N5:P6"/>
    <mergeCell ref="Q5:S5"/>
    <mergeCell ref="T5:V5"/>
    <mergeCell ref="AF7:AF8"/>
    <mergeCell ref="AG7:AG8"/>
    <mergeCell ref="N7:N8"/>
    <mergeCell ref="O7:O8"/>
    <mergeCell ref="P7:P8"/>
    <mergeCell ref="Q7:S8"/>
    <mergeCell ref="AG5:AG6"/>
    <mergeCell ref="AH5:AH6"/>
    <mergeCell ref="T9:V10"/>
    <mergeCell ref="Z9:AB9"/>
    <mergeCell ref="AC9:AC10"/>
    <mergeCell ref="AD9:AD10"/>
    <mergeCell ref="AC7:AC8"/>
    <mergeCell ref="AD7:AD8"/>
    <mergeCell ref="T7:V7"/>
    <mergeCell ref="W7:Y7"/>
    <mergeCell ref="AI7:AI8"/>
    <mergeCell ref="N9:N10"/>
    <mergeCell ref="O9:O10"/>
    <mergeCell ref="P9:P10"/>
    <mergeCell ref="Q9:S9"/>
    <mergeCell ref="AH7:AH8"/>
    <mergeCell ref="AG9:AG10"/>
    <mergeCell ref="AH9:AH10"/>
    <mergeCell ref="AI9:AI10"/>
    <mergeCell ref="AE7:AE8"/>
    <mergeCell ref="N11:N12"/>
    <mergeCell ref="O11:O12"/>
    <mergeCell ref="P11:P12"/>
    <mergeCell ref="Q11:S11"/>
    <mergeCell ref="AC11:AC12"/>
    <mergeCell ref="AI11:AI12"/>
    <mergeCell ref="AF11:AF12"/>
    <mergeCell ref="AG11:AG12"/>
    <mergeCell ref="AD11:AD12"/>
    <mergeCell ref="AE11:AE12"/>
    <mergeCell ref="AH11:AH12"/>
    <mergeCell ref="AE9:AE10"/>
    <mergeCell ref="AF9:AF10"/>
    <mergeCell ref="N13:N14"/>
    <mergeCell ref="O13:O14"/>
    <mergeCell ref="P13:P14"/>
    <mergeCell ref="T13:V13"/>
    <mergeCell ref="AC13:AC14"/>
    <mergeCell ref="W11:Y12"/>
    <mergeCell ref="Z11:AB11"/>
    <mergeCell ref="W13:Y13"/>
    <mergeCell ref="AD18:AD19"/>
    <mergeCell ref="AG18:AG19"/>
    <mergeCell ref="AH18:AH19"/>
    <mergeCell ref="AD13:AD14"/>
    <mergeCell ref="AE13:AE14"/>
    <mergeCell ref="AF13:AF14"/>
    <mergeCell ref="AG13:AG14"/>
    <mergeCell ref="N16:AI17"/>
    <mergeCell ref="AH13:AH14"/>
    <mergeCell ref="AI13:AI14"/>
    <mergeCell ref="AI18:AI19"/>
    <mergeCell ref="Q19:S19"/>
    <mergeCell ref="T19:V19"/>
    <mergeCell ref="W19:Y19"/>
    <mergeCell ref="Z19:AB19"/>
    <mergeCell ref="AE18:AE19"/>
    <mergeCell ref="AF18:AF19"/>
    <mergeCell ref="W18:Y18"/>
    <mergeCell ref="Z18:AB18"/>
    <mergeCell ref="AC18:AC19"/>
    <mergeCell ref="N18:P19"/>
    <mergeCell ref="Q18:S18"/>
    <mergeCell ref="T18:V18"/>
    <mergeCell ref="AC20:AC21"/>
    <mergeCell ref="AD20:AD21"/>
    <mergeCell ref="N20:N21"/>
    <mergeCell ref="O20:O21"/>
    <mergeCell ref="P20:P21"/>
    <mergeCell ref="Q20:S21"/>
    <mergeCell ref="AD22:AD23"/>
    <mergeCell ref="AF22:AF23"/>
    <mergeCell ref="AH22:AH23"/>
    <mergeCell ref="AI22:AI23"/>
    <mergeCell ref="T20:V20"/>
    <mergeCell ref="AE20:AE21"/>
    <mergeCell ref="AF20:AF21"/>
    <mergeCell ref="AG20:AG21"/>
    <mergeCell ref="AH20:AH21"/>
    <mergeCell ref="AI20:AI21"/>
    <mergeCell ref="AH24:AH25"/>
    <mergeCell ref="AG24:AG25"/>
    <mergeCell ref="AI24:AI25"/>
    <mergeCell ref="N22:N23"/>
    <mergeCell ref="O22:O23"/>
    <mergeCell ref="P22:P23"/>
    <mergeCell ref="Q22:S22"/>
    <mergeCell ref="T22:V23"/>
    <mergeCell ref="AC24:AC25"/>
    <mergeCell ref="Z22:AB22"/>
    <mergeCell ref="AC26:AC27"/>
    <mergeCell ref="W24:Y25"/>
    <mergeCell ref="Z24:AB24"/>
    <mergeCell ref="W26:Y26"/>
    <mergeCell ref="AG22:AG23"/>
    <mergeCell ref="AE22:AE23"/>
    <mergeCell ref="AD24:AD25"/>
    <mergeCell ref="AE24:AE25"/>
    <mergeCell ref="AF24:AF25"/>
    <mergeCell ref="AC22:AC23"/>
    <mergeCell ref="Q26:S27"/>
    <mergeCell ref="N26:N27"/>
    <mergeCell ref="O26:O27"/>
    <mergeCell ref="P26:P27"/>
    <mergeCell ref="T26:V26"/>
    <mergeCell ref="P24:P25"/>
    <mergeCell ref="Q24:S24"/>
    <mergeCell ref="N24:N25"/>
    <mergeCell ref="O24:O25"/>
    <mergeCell ref="T24:V25"/>
    <mergeCell ref="AG34:AG35"/>
    <mergeCell ref="AH34:AH35"/>
    <mergeCell ref="AD26:AD27"/>
    <mergeCell ref="AE26:AE27"/>
    <mergeCell ref="AF26:AF27"/>
    <mergeCell ref="AG26:AG27"/>
    <mergeCell ref="N32:AI33"/>
    <mergeCell ref="AH26:AH27"/>
    <mergeCell ref="AI26:AI27"/>
    <mergeCell ref="Z26:AB27"/>
    <mergeCell ref="AI34:AI35"/>
    <mergeCell ref="Q35:S35"/>
    <mergeCell ref="T35:V35"/>
    <mergeCell ref="W35:Y35"/>
    <mergeCell ref="Z35:AB35"/>
    <mergeCell ref="AE34:AE35"/>
    <mergeCell ref="AF34:AF35"/>
    <mergeCell ref="W34:Y34"/>
    <mergeCell ref="Z34:AB34"/>
    <mergeCell ref="AC34:AC35"/>
    <mergeCell ref="T34:V34"/>
    <mergeCell ref="AC36:AC37"/>
    <mergeCell ref="AD36:AD37"/>
    <mergeCell ref="N36:N37"/>
    <mergeCell ref="O36:O37"/>
    <mergeCell ref="P36:P37"/>
    <mergeCell ref="Q36:S37"/>
    <mergeCell ref="T36:V36"/>
    <mergeCell ref="W36:Y36"/>
    <mergeCell ref="AD34:AD35"/>
    <mergeCell ref="AE36:AE37"/>
    <mergeCell ref="AF36:AF37"/>
    <mergeCell ref="AG36:AG37"/>
    <mergeCell ref="AH36:AH37"/>
    <mergeCell ref="AI36:AI37"/>
    <mergeCell ref="Z38:AB38"/>
    <mergeCell ref="AC38:AC39"/>
    <mergeCell ref="AD38:AD39"/>
    <mergeCell ref="AF38:AF39"/>
    <mergeCell ref="Z36:AB37"/>
    <mergeCell ref="Z40:AB40"/>
    <mergeCell ref="AC40:AC41"/>
    <mergeCell ref="N38:N39"/>
    <mergeCell ref="O38:O39"/>
    <mergeCell ref="P38:P39"/>
    <mergeCell ref="Q38:S38"/>
    <mergeCell ref="T38:V39"/>
    <mergeCell ref="AE40:AE41"/>
    <mergeCell ref="AF40:AF41"/>
    <mergeCell ref="AG40:AG41"/>
    <mergeCell ref="AH40:AH41"/>
    <mergeCell ref="AI40:AI41"/>
    <mergeCell ref="AH38:AH39"/>
    <mergeCell ref="AI38:AI39"/>
    <mergeCell ref="AE38:AE39"/>
    <mergeCell ref="AG38:AG39"/>
    <mergeCell ref="N42:N43"/>
    <mergeCell ref="O42:O43"/>
    <mergeCell ref="P42:P43"/>
    <mergeCell ref="T42:V42"/>
    <mergeCell ref="AD40:AD41"/>
    <mergeCell ref="N40:N41"/>
    <mergeCell ref="O40:O41"/>
    <mergeCell ref="P40:P41"/>
    <mergeCell ref="Q40:S40"/>
    <mergeCell ref="W40:Y41"/>
    <mergeCell ref="W42:Y42"/>
    <mergeCell ref="Z42:AB43"/>
    <mergeCell ref="AG42:AG43"/>
    <mergeCell ref="AH42:AH43"/>
    <mergeCell ref="AI42:AI43"/>
    <mergeCell ref="B42:L42"/>
    <mergeCell ref="AC42:AC43"/>
    <mergeCell ref="AD42:AD43"/>
    <mergeCell ref="AE42:AE43"/>
    <mergeCell ref="AF42:AF43"/>
    <mergeCell ref="D51:L51"/>
    <mergeCell ref="D50:L50"/>
    <mergeCell ref="B43:C43"/>
    <mergeCell ref="E43:K43"/>
    <mergeCell ref="D47:L47"/>
    <mergeCell ref="D48:L48"/>
    <mergeCell ref="D49:L49"/>
    <mergeCell ref="D45:L45"/>
    <mergeCell ref="D44:L44"/>
    <mergeCell ref="D39:L39"/>
    <mergeCell ref="B15:L15"/>
    <mergeCell ref="B16:C16"/>
    <mergeCell ref="E40:F40"/>
    <mergeCell ref="J40:K40"/>
    <mergeCell ref="E16:K16"/>
    <mergeCell ref="D36:L36"/>
    <mergeCell ref="B30:L30"/>
    <mergeCell ref="B31:C31"/>
    <mergeCell ref="E31:K31"/>
    <mergeCell ref="D6:L6"/>
    <mergeCell ref="D7:L7"/>
    <mergeCell ref="D18:L18"/>
    <mergeCell ref="D19:L19"/>
    <mergeCell ref="D33:L33"/>
    <mergeCell ref="D34:L34"/>
    <mergeCell ref="D12:L12"/>
    <mergeCell ref="D24:L24"/>
    <mergeCell ref="D9:L9"/>
    <mergeCell ref="D21:L21"/>
    <mergeCell ref="N34:P35"/>
    <mergeCell ref="Q13:S14"/>
    <mergeCell ref="T11:V12"/>
    <mergeCell ref="W9:Y10"/>
    <mergeCell ref="Z7:AB8"/>
    <mergeCell ref="Z20:AB21"/>
    <mergeCell ref="W22:Y23"/>
    <mergeCell ref="W20:Y20"/>
    <mergeCell ref="Z13:AB14"/>
    <mergeCell ref="Q34:S34"/>
    <mergeCell ref="E52:F52"/>
    <mergeCell ref="J52:K52"/>
    <mergeCell ref="W38:Y39"/>
    <mergeCell ref="T40:V41"/>
    <mergeCell ref="Q42:S43"/>
    <mergeCell ref="E13:F13"/>
    <mergeCell ref="J13:K13"/>
    <mergeCell ref="E25:F25"/>
    <mergeCell ref="J25:K25"/>
    <mergeCell ref="D46:L46"/>
  </mergeCells>
  <printOptions/>
  <pageMargins left="0.1968503937007874" right="0.15748031496062992" top="0.3937007874015748" bottom="0.3937007874015748" header="0.8267716535433072" footer="1.062992125984252"/>
  <pageSetup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株式会社タムロン</dc:creator>
  <cp:keywords/>
  <dc:description/>
  <cp:lastModifiedBy>テニス</cp:lastModifiedBy>
  <cp:lastPrinted>2021-11-02T05:06:11Z</cp:lastPrinted>
  <dcterms:created xsi:type="dcterms:W3CDTF">2007-11-13T00:18:54Z</dcterms:created>
  <dcterms:modified xsi:type="dcterms:W3CDTF">2021-11-02T05:07:16Z</dcterms:modified>
  <cp:category/>
  <cp:version/>
  <cp:contentType/>
  <cp:contentStatus/>
</cp:coreProperties>
</file>